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sortment" sheetId="1" r:id="rId1"/>
  </sheets>
  <definedNames>
    <definedName name="_xlnm._FilterDatabase" localSheetId="0" hidden="1">Assortment!$A$7:$AE$314</definedName>
    <definedName name="_xlnm.Print_Area" localSheetId="0">Assortment!$A$4:$AE$314</definedName>
  </definedNames>
  <calcPr calcId="152511"/>
</workbook>
</file>

<file path=xl/calcChain.xml><?xml version="1.0" encoding="utf-8"?>
<calcChain xmlns="http://schemas.openxmlformats.org/spreadsheetml/2006/main">
  <c r="AD8" i="1" l="1"/>
  <c r="AC256" i="1"/>
  <c r="AC205" i="1"/>
  <c r="AD314" i="1"/>
  <c r="AE314" i="1" s="1"/>
  <c r="AD313" i="1"/>
  <c r="AD299" i="1"/>
  <c r="AD298" i="1"/>
  <c r="AD295" i="1"/>
  <c r="AE295" i="1" s="1"/>
  <c r="AD294" i="1"/>
  <c r="AD291" i="1"/>
  <c r="AD288" i="1"/>
  <c r="AD285" i="1"/>
  <c r="AE285" i="1" s="1"/>
  <c r="AD284" i="1"/>
  <c r="AD283" i="1"/>
  <c r="AD282" i="1"/>
  <c r="AD281" i="1"/>
  <c r="AE281" i="1" s="1"/>
  <c r="AD279" i="1"/>
  <c r="AD278" i="1"/>
  <c r="AD276" i="1"/>
  <c r="AD274" i="1"/>
  <c r="AD273" i="1"/>
  <c r="AD272" i="1"/>
  <c r="AD271" i="1"/>
  <c r="AD270" i="1"/>
  <c r="AE270" i="1" s="1"/>
  <c r="AD267" i="1"/>
  <c r="AD266" i="1"/>
  <c r="AD265" i="1"/>
  <c r="AD264" i="1"/>
  <c r="AE264" i="1" s="1"/>
  <c r="AD263" i="1"/>
  <c r="AD262" i="1"/>
  <c r="AD261" i="1"/>
  <c r="AD256" i="1"/>
  <c r="AE256" i="1" s="1"/>
  <c r="AD255" i="1"/>
  <c r="AD254" i="1"/>
  <c r="AD253" i="1"/>
  <c r="AD252" i="1"/>
  <c r="AE252" i="1" s="1"/>
  <c r="AD251" i="1"/>
  <c r="AD250" i="1"/>
  <c r="AD249" i="1"/>
  <c r="AD248" i="1"/>
  <c r="AE248" i="1" s="1"/>
  <c r="AD247" i="1"/>
  <c r="AD246" i="1"/>
  <c r="AD240" i="1"/>
  <c r="AD232" i="1"/>
  <c r="AD231" i="1"/>
  <c r="AD205" i="1"/>
  <c r="AD204" i="1"/>
  <c r="AD203" i="1"/>
  <c r="AE203" i="1" s="1"/>
  <c r="AD201" i="1"/>
  <c r="AD161" i="1"/>
  <c r="AD160" i="1"/>
  <c r="AD152" i="1"/>
  <c r="AE152" i="1" s="1"/>
  <c r="AD150" i="1"/>
  <c r="AD149" i="1"/>
  <c r="AD148" i="1"/>
  <c r="AD142" i="1"/>
  <c r="AE142" i="1" s="1"/>
  <c r="AD133" i="1"/>
  <c r="AD126" i="1"/>
  <c r="AD122" i="1"/>
  <c r="AD113" i="1"/>
  <c r="AD112" i="1"/>
  <c r="AD110" i="1"/>
  <c r="AD93" i="1"/>
  <c r="AD90" i="1"/>
  <c r="AD88" i="1"/>
  <c r="AD86" i="1"/>
  <c r="AD79" i="1"/>
  <c r="AD78" i="1"/>
  <c r="AE78" i="1" s="1"/>
  <c r="AD72" i="1"/>
  <c r="AD71" i="1"/>
  <c r="AD70" i="1"/>
  <c r="AD62" i="1"/>
  <c r="AD60" i="1"/>
  <c r="AD59" i="1"/>
  <c r="AD55" i="1"/>
  <c r="AD50" i="1"/>
  <c r="AE50" i="1" s="1"/>
  <c r="AD44" i="1"/>
  <c r="AD43" i="1"/>
  <c r="AD35" i="1"/>
  <c r="AD34" i="1"/>
  <c r="AE34" i="1" s="1"/>
  <c r="AD32" i="1"/>
  <c r="AD27" i="1"/>
  <c r="AD13" i="1"/>
  <c r="AD12" i="1"/>
  <c r="AD9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7" i="1"/>
  <c r="AD296" i="1"/>
  <c r="AD293" i="1"/>
  <c r="AD292" i="1"/>
  <c r="AD290" i="1"/>
  <c r="AD289" i="1"/>
  <c r="AE289" i="1" s="1"/>
  <c r="AD287" i="1"/>
  <c r="AD286" i="1"/>
  <c r="AE286" i="1"/>
  <c r="AD280" i="1"/>
  <c r="AD277" i="1"/>
  <c r="AD275" i="1"/>
  <c r="AD269" i="1"/>
  <c r="AD268" i="1"/>
  <c r="AD260" i="1"/>
  <c r="AD259" i="1"/>
  <c r="AD258" i="1"/>
  <c r="AD257" i="1"/>
  <c r="AE257" i="1" s="1"/>
  <c r="AD245" i="1"/>
  <c r="AD244" i="1"/>
  <c r="AD243" i="1"/>
  <c r="AD242" i="1"/>
  <c r="AE242" i="1" s="1"/>
  <c r="AD241" i="1"/>
  <c r="AD239" i="1"/>
  <c r="AD238" i="1"/>
  <c r="AD237" i="1"/>
  <c r="AD236" i="1"/>
  <c r="AD235" i="1"/>
  <c r="AD234" i="1"/>
  <c r="AD233" i="1"/>
  <c r="AD230" i="1"/>
  <c r="AD229" i="1"/>
  <c r="AD228" i="1"/>
  <c r="AD227" i="1"/>
  <c r="AD226" i="1"/>
  <c r="AE226" i="1" s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2" i="1"/>
  <c r="AD200" i="1"/>
  <c r="AD199" i="1"/>
  <c r="AD198" i="1"/>
  <c r="AD197" i="1"/>
  <c r="AD196" i="1"/>
  <c r="AD195" i="1"/>
  <c r="AD194" i="1"/>
  <c r="AD193" i="1"/>
  <c r="AD192" i="1"/>
  <c r="AD191" i="1"/>
  <c r="AE191" i="1" s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E175" i="1" s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59" i="1"/>
  <c r="AD158" i="1"/>
  <c r="AD157" i="1"/>
  <c r="AD156" i="1"/>
  <c r="AD155" i="1"/>
  <c r="AD154" i="1"/>
  <c r="AD153" i="1"/>
  <c r="AD151" i="1"/>
  <c r="AD147" i="1"/>
  <c r="AD146" i="1"/>
  <c r="AD145" i="1"/>
  <c r="AD144" i="1"/>
  <c r="AD143" i="1"/>
  <c r="AD141" i="1"/>
  <c r="AD140" i="1"/>
  <c r="AD139" i="1"/>
  <c r="AD138" i="1"/>
  <c r="AD137" i="1"/>
  <c r="AD136" i="1"/>
  <c r="AD135" i="1"/>
  <c r="AD134" i="1"/>
  <c r="AD132" i="1"/>
  <c r="AD131" i="1"/>
  <c r="AD130" i="1"/>
  <c r="AD129" i="1"/>
  <c r="AD128" i="1"/>
  <c r="AD127" i="1"/>
  <c r="AE127" i="1" s="1"/>
  <c r="AD125" i="1"/>
  <c r="AD124" i="1"/>
  <c r="AD123" i="1"/>
  <c r="AD121" i="1"/>
  <c r="AE121" i="1" s="1"/>
  <c r="AD120" i="1"/>
  <c r="AD119" i="1"/>
  <c r="AD118" i="1"/>
  <c r="AD117" i="1"/>
  <c r="AE117" i="1" s="1"/>
  <c r="AD116" i="1"/>
  <c r="AD115" i="1"/>
  <c r="AD114" i="1"/>
  <c r="AD111" i="1"/>
  <c r="AE111" i="1" s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2" i="1"/>
  <c r="AD91" i="1"/>
  <c r="AD89" i="1"/>
  <c r="AD87" i="1"/>
  <c r="AD85" i="1"/>
  <c r="AD84" i="1"/>
  <c r="AD83" i="1"/>
  <c r="AD82" i="1"/>
  <c r="AD81" i="1"/>
  <c r="AD80" i="1"/>
  <c r="AD77" i="1"/>
  <c r="AD76" i="1"/>
  <c r="AD75" i="1"/>
  <c r="AD74" i="1"/>
  <c r="AD73" i="1"/>
  <c r="AD69" i="1"/>
  <c r="AE69" i="1" s="1"/>
  <c r="AD68" i="1"/>
  <c r="AD67" i="1"/>
  <c r="AD66" i="1"/>
  <c r="AD65" i="1"/>
  <c r="AE65" i="1" s="1"/>
  <c r="AD64" i="1"/>
  <c r="AD63" i="1"/>
  <c r="AD61" i="1"/>
  <c r="AD58" i="1"/>
  <c r="AD57" i="1"/>
  <c r="AD56" i="1"/>
  <c r="AD54" i="1"/>
  <c r="AD53" i="1"/>
  <c r="AE53" i="1" s="1"/>
  <c r="AD52" i="1"/>
  <c r="AD51" i="1"/>
  <c r="AD49" i="1"/>
  <c r="AD48" i="1"/>
  <c r="AD47" i="1"/>
  <c r="AD46" i="1"/>
  <c r="AD45" i="1"/>
  <c r="AD42" i="1"/>
  <c r="AD41" i="1"/>
  <c r="AD40" i="1"/>
  <c r="AD39" i="1"/>
  <c r="AD38" i="1"/>
  <c r="AD37" i="1"/>
  <c r="AD36" i="1"/>
  <c r="AD33" i="1"/>
  <c r="AD31" i="1"/>
  <c r="AD30" i="1"/>
  <c r="AD29" i="1"/>
  <c r="AD28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1" i="1"/>
  <c r="AD10" i="1"/>
  <c r="AC314" i="1"/>
  <c r="AC313" i="1"/>
  <c r="AE313" i="1" s="1"/>
  <c r="AC312" i="1"/>
  <c r="AE312" i="1" s="1"/>
  <c r="AC311" i="1"/>
  <c r="AC310" i="1"/>
  <c r="AC309" i="1"/>
  <c r="AE309" i="1" s="1"/>
  <c r="AC308" i="1"/>
  <c r="AE308" i="1" s="1"/>
  <c r="AC307" i="1"/>
  <c r="AC306" i="1"/>
  <c r="AE306" i="1" s="1"/>
  <c r="AC305" i="1"/>
  <c r="AE305" i="1"/>
  <c r="AC304" i="1"/>
  <c r="AE304" i="1" s="1"/>
  <c r="AC303" i="1"/>
  <c r="AC302" i="1"/>
  <c r="AC301" i="1"/>
  <c r="AE301" i="1"/>
  <c r="AC300" i="1"/>
  <c r="AE300" i="1" s="1"/>
  <c r="AC299" i="1"/>
  <c r="AC298" i="1"/>
  <c r="AC297" i="1"/>
  <c r="AC296" i="1"/>
  <c r="AE296" i="1" s="1"/>
  <c r="AC295" i="1"/>
  <c r="AC294" i="1"/>
  <c r="AC293" i="1"/>
  <c r="AE293" i="1"/>
  <c r="AC292" i="1"/>
  <c r="AE292" i="1" s="1"/>
  <c r="AC291" i="1"/>
  <c r="AC290" i="1"/>
  <c r="AC289" i="1"/>
  <c r="AC288" i="1"/>
  <c r="AC285" i="1"/>
  <c r="AC284" i="1"/>
  <c r="AE284" i="1" s="1"/>
  <c r="AC283" i="1"/>
  <c r="AC282" i="1"/>
  <c r="AC281" i="1"/>
  <c r="AC280" i="1"/>
  <c r="AE280" i="1" s="1"/>
  <c r="AC279" i="1"/>
  <c r="AC278" i="1"/>
  <c r="AC277" i="1"/>
  <c r="AE277" i="1"/>
  <c r="AC276" i="1"/>
  <c r="AC275" i="1"/>
  <c r="AE275" i="1"/>
  <c r="AC274" i="1"/>
  <c r="AC273" i="1"/>
  <c r="AC272" i="1"/>
  <c r="AC271" i="1"/>
  <c r="AC270" i="1"/>
  <c r="AC269" i="1"/>
  <c r="AC268" i="1"/>
  <c r="AC267" i="1"/>
  <c r="AC266" i="1"/>
  <c r="AE266" i="1" s="1"/>
  <c r="AC265" i="1"/>
  <c r="AC264" i="1"/>
  <c r="AC263" i="1"/>
  <c r="AC262" i="1"/>
  <c r="AE262" i="1" s="1"/>
  <c r="AC261" i="1"/>
  <c r="AC260" i="1"/>
  <c r="AE260" i="1" s="1"/>
  <c r="AC259" i="1"/>
  <c r="AE259" i="1"/>
  <c r="AC258" i="1"/>
  <c r="AC257" i="1"/>
  <c r="AC255" i="1"/>
  <c r="AE255" i="1" s="1"/>
  <c r="AC254" i="1"/>
  <c r="AC253" i="1"/>
  <c r="AC252" i="1"/>
  <c r="AC251" i="1"/>
  <c r="AE251" i="1" s="1"/>
  <c r="AC250" i="1"/>
  <c r="AC249" i="1"/>
  <c r="AC248" i="1"/>
  <c r="AC247" i="1"/>
  <c r="AE247" i="1" s="1"/>
  <c r="AC246" i="1"/>
  <c r="AC245" i="1"/>
  <c r="AE245" i="1" s="1"/>
  <c r="AC244" i="1"/>
  <c r="AE244" i="1"/>
  <c r="AC243" i="1"/>
  <c r="AC242" i="1"/>
  <c r="AC241" i="1"/>
  <c r="AE241" i="1" s="1"/>
  <c r="AC240" i="1"/>
  <c r="AC239" i="1"/>
  <c r="AE239" i="1" s="1"/>
  <c r="AC238" i="1"/>
  <c r="AC237" i="1"/>
  <c r="AE237" i="1" s="1"/>
  <c r="AC236" i="1"/>
  <c r="AE236" i="1"/>
  <c r="AC235" i="1"/>
  <c r="AE235" i="1" s="1"/>
  <c r="AC234" i="1"/>
  <c r="AC233" i="1"/>
  <c r="AC232" i="1"/>
  <c r="AC231" i="1"/>
  <c r="AC230" i="1"/>
  <c r="AE230" i="1" s="1"/>
  <c r="AC229" i="1"/>
  <c r="AE229" i="1" s="1"/>
  <c r="AC228" i="1"/>
  <c r="AC225" i="1"/>
  <c r="AC224" i="1"/>
  <c r="AE224" i="1" s="1"/>
  <c r="AC223" i="1"/>
  <c r="AC222" i="1"/>
  <c r="AE222" i="1"/>
  <c r="AC221" i="1"/>
  <c r="AC220" i="1"/>
  <c r="AE220" i="1" s="1"/>
  <c r="AC219" i="1"/>
  <c r="AC218" i="1"/>
  <c r="AE218" i="1" s="1"/>
  <c r="AC217" i="1"/>
  <c r="AC216" i="1"/>
  <c r="AE216" i="1" s="1"/>
  <c r="AC215" i="1"/>
  <c r="AC214" i="1"/>
  <c r="AE214" i="1" s="1"/>
  <c r="AC213" i="1"/>
  <c r="AC212" i="1"/>
  <c r="AE212" i="1" s="1"/>
  <c r="AC211" i="1"/>
  <c r="AE211" i="1" s="1"/>
  <c r="AC210" i="1"/>
  <c r="AE210" i="1" s="1"/>
  <c r="AC209" i="1"/>
  <c r="AC208" i="1"/>
  <c r="AE208" i="1"/>
  <c r="AC207" i="1"/>
  <c r="AC206" i="1"/>
  <c r="AE206" i="1"/>
  <c r="AC204" i="1"/>
  <c r="AC203" i="1"/>
  <c r="AC202" i="1"/>
  <c r="AC201" i="1"/>
  <c r="AC200" i="1"/>
  <c r="AE200" i="1" s="1"/>
  <c r="AC199" i="1"/>
  <c r="AC198" i="1"/>
  <c r="AE198" i="1" s="1"/>
  <c r="AC197" i="1"/>
  <c r="AE197" i="1"/>
  <c r="AC196" i="1"/>
  <c r="AE196" i="1" s="1"/>
  <c r="AC195" i="1"/>
  <c r="AC194" i="1"/>
  <c r="AE194" i="1" s="1"/>
  <c r="AC193" i="1"/>
  <c r="AE193" i="1" s="1"/>
  <c r="AC192" i="1"/>
  <c r="AE192" i="1" s="1"/>
  <c r="AC191" i="1"/>
  <c r="AC190" i="1"/>
  <c r="AE190" i="1" s="1"/>
  <c r="AC189" i="1"/>
  <c r="AE189" i="1"/>
  <c r="AC188" i="1"/>
  <c r="AE188" i="1" s="1"/>
  <c r="AC187" i="1"/>
  <c r="AE187" i="1" s="1"/>
  <c r="AC186" i="1"/>
  <c r="AE186" i="1" s="1"/>
  <c r="AC185" i="1"/>
  <c r="AE185" i="1" s="1"/>
  <c r="AC184" i="1"/>
  <c r="AE184" i="1" s="1"/>
  <c r="AC183" i="1"/>
  <c r="AE183" i="1" s="1"/>
  <c r="AC182" i="1"/>
  <c r="AE182" i="1" s="1"/>
  <c r="AC181" i="1"/>
  <c r="AE181" i="1"/>
  <c r="AC180" i="1"/>
  <c r="AE180" i="1" s="1"/>
  <c r="AC179" i="1"/>
  <c r="AC178" i="1"/>
  <c r="AE178" i="1" s="1"/>
  <c r="AC177" i="1"/>
  <c r="AE177" i="1" s="1"/>
  <c r="AC176" i="1"/>
  <c r="AE176" i="1" s="1"/>
  <c r="AC175" i="1"/>
  <c r="AC174" i="1"/>
  <c r="AE174" i="1" s="1"/>
  <c r="AC173" i="1"/>
  <c r="AE173" i="1" s="1"/>
  <c r="AC172" i="1"/>
  <c r="AE172" i="1" s="1"/>
  <c r="AC171" i="1"/>
  <c r="AC170" i="1"/>
  <c r="AE170" i="1" s="1"/>
  <c r="AC169" i="1"/>
  <c r="AE169" i="1" s="1"/>
  <c r="AC168" i="1"/>
  <c r="AE168" i="1" s="1"/>
  <c r="AC167" i="1"/>
  <c r="AC166" i="1"/>
  <c r="AE166" i="1" s="1"/>
  <c r="AC165" i="1"/>
  <c r="AE165" i="1"/>
  <c r="AC164" i="1"/>
  <c r="AE164" i="1" s="1"/>
  <c r="AC163" i="1"/>
  <c r="AE163" i="1" s="1"/>
  <c r="AC162" i="1"/>
  <c r="AE162" i="1" s="1"/>
  <c r="AC161" i="1"/>
  <c r="AC160" i="1"/>
  <c r="AC159" i="1"/>
  <c r="AE159" i="1" s="1"/>
  <c r="AC158" i="1"/>
  <c r="AE158" i="1" s="1"/>
  <c r="AC157" i="1"/>
  <c r="AE157" i="1"/>
  <c r="AC156" i="1"/>
  <c r="AE156" i="1" s="1"/>
  <c r="AC155" i="1"/>
  <c r="AE155" i="1" s="1"/>
  <c r="AC154" i="1"/>
  <c r="AE154" i="1" s="1"/>
  <c r="AC153" i="1"/>
  <c r="AE153" i="1" s="1"/>
  <c r="AC152" i="1"/>
  <c r="AC151" i="1"/>
  <c r="AE151" i="1" s="1"/>
  <c r="AC150" i="1"/>
  <c r="AC149" i="1"/>
  <c r="AE149" i="1" s="1"/>
  <c r="AC148" i="1"/>
  <c r="AC147" i="1"/>
  <c r="AE147" i="1" s="1"/>
  <c r="AC146" i="1"/>
  <c r="AE146" i="1" s="1"/>
  <c r="AC145" i="1"/>
  <c r="AE145" i="1" s="1"/>
  <c r="AC144" i="1"/>
  <c r="AE144" i="1" s="1"/>
  <c r="AC143" i="1"/>
  <c r="AE143" i="1"/>
  <c r="AC142" i="1"/>
  <c r="AC141" i="1"/>
  <c r="AE141" i="1"/>
  <c r="AC140" i="1"/>
  <c r="AC139" i="1"/>
  <c r="AE139" i="1" s="1"/>
  <c r="AC138" i="1"/>
  <c r="AE138" i="1" s="1"/>
  <c r="AC137" i="1"/>
  <c r="AE137" i="1"/>
  <c r="AC136" i="1"/>
  <c r="AC135" i="1"/>
  <c r="AE135" i="1"/>
  <c r="AC134" i="1"/>
  <c r="AE134" i="1" s="1"/>
  <c r="AC133" i="1"/>
  <c r="AC132" i="1"/>
  <c r="AE132" i="1" s="1"/>
  <c r="AC131" i="1"/>
  <c r="AE131" i="1"/>
  <c r="AC130" i="1"/>
  <c r="AE130" i="1" s="1"/>
  <c r="AC129" i="1"/>
  <c r="AE129" i="1"/>
  <c r="AC128" i="1"/>
  <c r="AE128" i="1" s="1"/>
  <c r="AC127" i="1"/>
  <c r="AC126" i="1"/>
  <c r="AC125" i="1"/>
  <c r="AE125" i="1" s="1"/>
  <c r="AC124" i="1"/>
  <c r="AE124" i="1" s="1"/>
  <c r="AC123" i="1"/>
  <c r="AE123" i="1"/>
  <c r="AC122" i="1"/>
  <c r="AC121" i="1"/>
  <c r="AC120" i="1"/>
  <c r="AE120" i="1" s="1"/>
  <c r="AC119" i="1"/>
  <c r="AE119" i="1"/>
  <c r="AC118" i="1"/>
  <c r="AE118" i="1" s="1"/>
  <c r="AC117" i="1"/>
  <c r="AC116" i="1"/>
  <c r="AE116" i="1" s="1"/>
  <c r="AC115" i="1"/>
  <c r="AE115" i="1"/>
  <c r="AC114" i="1"/>
  <c r="AE114" i="1" s="1"/>
  <c r="AC113" i="1"/>
  <c r="AC112" i="1"/>
  <c r="AC111" i="1"/>
  <c r="AC110" i="1"/>
  <c r="AC109" i="1"/>
  <c r="AE109" i="1"/>
  <c r="AC108" i="1"/>
  <c r="AE108" i="1" s="1"/>
  <c r="AC107" i="1"/>
  <c r="AE107" i="1"/>
  <c r="AC106" i="1"/>
  <c r="AE106" i="1" s="1"/>
  <c r="AC105" i="1"/>
  <c r="AE105" i="1"/>
  <c r="AC104" i="1"/>
  <c r="AE104" i="1" s="1"/>
  <c r="AC103" i="1"/>
  <c r="AE103" i="1" s="1"/>
  <c r="AC102" i="1"/>
  <c r="AC101" i="1"/>
  <c r="AE101" i="1"/>
  <c r="AC100" i="1"/>
  <c r="AE100" i="1" s="1"/>
  <c r="AC99" i="1"/>
  <c r="AE99" i="1"/>
  <c r="AC98" i="1"/>
  <c r="AE98" i="1" s="1"/>
  <c r="AC97" i="1"/>
  <c r="AE97" i="1"/>
  <c r="AC96" i="1"/>
  <c r="AE96" i="1" s="1"/>
  <c r="AC95" i="1"/>
  <c r="AE95" i="1" s="1"/>
  <c r="AC94" i="1"/>
  <c r="AC93" i="1"/>
  <c r="AC92" i="1"/>
  <c r="AE92" i="1" s="1"/>
  <c r="AC91" i="1"/>
  <c r="AE91" i="1"/>
  <c r="AC90" i="1"/>
  <c r="AC89" i="1"/>
  <c r="AE89" i="1" s="1"/>
  <c r="AC88" i="1"/>
  <c r="AC87" i="1"/>
  <c r="AE87" i="1"/>
  <c r="AC86" i="1"/>
  <c r="AC85" i="1"/>
  <c r="AE85" i="1"/>
  <c r="AC84" i="1"/>
  <c r="AE84" i="1" s="1"/>
  <c r="AC83" i="1"/>
  <c r="AE83" i="1"/>
  <c r="AC82" i="1"/>
  <c r="AC81" i="1"/>
  <c r="AE81" i="1" s="1"/>
  <c r="AC80" i="1"/>
  <c r="AE80" i="1" s="1"/>
  <c r="AC79" i="1"/>
  <c r="AC78" i="1"/>
  <c r="AC77" i="1"/>
  <c r="AE77" i="1"/>
  <c r="AC76" i="1"/>
  <c r="AC75" i="1"/>
  <c r="AE75" i="1" s="1"/>
  <c r="AC74" i="1"/>
  <c r="AE74" i="1" s="1"/>
  <c r="AC73" i="1"/>
  <c r="AE73" i="1"/>
  <c r="AC72" i="1"/>
  <c r="AC71" i="1"/>
  <c r="AC70" i="1"/>
  <c r="AC69" i="1"/>
  <c r="AC68" i="1"/>
  <c r="AE68" i="1" s="1"/>
  <c r="AC67" i="1"/>
  <c r="AE67" i="1"/>
  <c r="AC66" i="1"/>
  <c r="AE66" i="1" s="1"/>
  <c r="AC65" i="1"/>
  <c r="AC64" i="1"/>
  <c r="AE64" i="1" s="1"/>
  <c r="AC63" i="1"/>
  <c r="AE63" i="1"/>
  <c r="AC62" i="1"/>
  <c r="AC61" i="1"/>
  <c r="AE61" i="1" s="1"/>
  <c r="AC60" i="1"/>
  <c r="AC59" i="1"/>
  <c r="AC58" i="1"/>
  <c r="AE58" i="1" s="1"/>
  <c r="AC57" i="1"/>
  <c r="AE57" i="1"/>
  <c r="AC56" i="1"/>
  <c r="AE56" i="1" s="1"/>
  <c r="AC55" i="1"/>
  <c r="AE55" i="1" s="1"/>
  <c r="AC54" i="1"/>
  <c r="AE54" i="1" s="1"/>
  <c r="AC53" i="1"/>
  <c r="AC52" i="1"/>
  <c r="AE52" i="1" s="1"/>
  <c r="AC51" i="1"/>
  <c r="AE51" i="1"/>
  <c r="AC50" i="1"/>
  <c r="AC49" i="1"/>
  <c r="AE49" i="1" s="1"/>
  <c r="AC48" i="1"/>
  <c r="AC47" i="1"/>
  <c r="AE47" i="1"/>
  <c r="AC46" i="1"/>
  <c r="AE46" i="1" s="1"/>
  <c r="AC45" i="1"/>
  <c r="AE45" i="1"/>
  <c r="AC44" i="1"/>
  <c r="AC43" i="1"/>
  <c r="AC42" i="1"/>
  <c r="AC41" i="1"/>
  <c r="AE41" i="1" s="1"/>
  <c r="AC40" i="1"/>
  <c r="AE40" i="1" s="1"/>
  <c r="AC39" i="1"/>
  <c r="AE39" i="1"/>
  <c r="AC38" i="1"/>
  <c r="AC37" i="1"/>
  <c r="AE37" i="1" s="1"/>
  <c r="AC36" i="1"/>
  <c r="AE36" i="1" s="1"/>
  <c r="AC35" i="1"/>
  <c r="AC34" i="1"/>
  <c r="AC33" i="1"/>
  <c r="AE33" i="1" s="1"/>
  <c r="AC32" i="1"/>
  <c r="AC31" i="1"/>
  <c r="AE31" i="1"/>
  <c r="AC30" i="1"/>
  <c r="AE30" i="1" s="1"/>
  <c r="AC29" i="1"/>
  <c r="AE29" i="1"/>
  <c r="AC28" i="1"/>
  <c r="AE28" i="1" s="1"/>
  <c r="AC27" i="1"/>
  <c r="AC26" i="1"/>
  <c r="AC25" i="1"/>
  <c r="AE25" i="1" s="1"/>
  <c r="AC24" i="1"/>
  <c r="AE24" i="1" s="1"/>
  <c r="AC23" i="1"/>
  <c r="AE23" i="1"/>
  <c r="AC22" i="1"/>
  <c r="AC21" i="1"/>
  <c r="AE21" i="1" s="1"/>
  <c r="AC20" i="1"/>
  <c r="AE20" i="1" s="1"/>
  <c r="AC19" i="1"/>
  <c r="AE19" i="1" s="1"/>
  <c r="AC18" i="1"/>
  <c r="AE18" i="1" s="1"/>
  <c r="AC17" i="1"/>
  <c r="AE17" i="1" s="1"/>
  <c r="AC16" i="1"/>
  <c r="AE16" i="1" s="1"/>
  <c r="AC15" i="1"/>
  <c r="AE15" i="1"/>
  <c r="AC14" i="1"/>
  <c r="AC13" i="1"/>
  <c r="AC12" i="1"/>
  <c r="AC11" i="1"/>
  <c r="AE11" i="1" s="1"/>
  <c r="AC10" i="1"/>
  <c r="AE10" i="1" s="1"/>
  <c r="AC9" i="1"/>
  <c r="AC8" i="1"/>
  <c r="AE8" i="1"/>
  <c r="AE71" i="1"/>
  <c r="AE299" i="1"/>
  <c r="AE72" i="1"/>
  <c r="AE250" i="1"/>
  <c r="AE113" i="1"/>
  <c r="AE161" i="1"/>
  <c r="AE267" i="1"/>
  <c r="AE283" i="1"/>
  <c r="AE32" i="1"/>
  <c r="AE88" i="1"/>
  <c r="AE274" i="1"/>
  <c r="AE276" i="1"/>
  <c r="AE294" i="1"/>
  <c r="AE27" i="1"/>
  <c r="AE35" i="1"/>
  <c r="AE43" i="1"/>
  <c r="AE59" i="1"/>
  <c r="AE253" i="1"/>
  <c r="AE273" i="1"/>
  <c r="AE246" i="1"/>
  <c r="AE133" i="1"/>
  <c r="AE205" i="1"/>
  <c r="AE231" i="1"/>
  <c r="AE263" i="1"/>
  <c r="AE279" i="1"/>
  <c r="AE265" i="1"/>
  <c r="AE291" i="1"/>
  <c r="AE148" i="1"/>
  <c r="AE254" i="1"/>
  <c r="AE278" i="1"/>
  <c r="AE288" i="1"/>
  <c r="AE86" i="1"/>
  <c r="AE110" i="1"/>
  <c r="AE126" i="1"/>
  <c r="AE150" i="1"/>
  <c r="AE232" i="1"/>
  <c r="AE272" i="1"/>
  <c r="AE298" i="1"/>
  <c r="AE22" i="1" l="1"/>
  <c r="AE38" i="1"/>
  <c r="AE76" i="1"/>
  <c r="AE82" i="1"/>
  <c r="AE140" i="1"/>
  <c r="AE167" i="1"/>
  <c r="AE171" i="1"/>
  <c r="AE215" i="1"/>
  <c r="AE219" i="1"/>
  <c r="AE310" i="1"/>
  <c r="AE228" i="1"/>
  <c r="AE234" i="1"/>
  <c r="AE238" i="1"/>
  <c r="AE243" i="1"/>
  <c r="AE258" i="1"/>
  <c r="AE269" i="1"/>
  <c r="AE290" i="1"/>
  <c r="AE297" i="1"/>
  <c r="AE303" i="1"/>
  <c r="AE307" i="1"/>
  <c r="AE311" i="1"/>
  <c r="AE13" i="1"/>
  <c r="AE70" i="1"/>
  <c r="AE79" i="1"/>
  <c r="AE93" i="1"/>
  <c r="AE122" i="1"/>
  <c r="AE160" i="1"/>
  <c r="AE204" i="1"/>
  <c r="AE240" i="1"/>
  <c r="AE249" i="1"/>
  <c r="AE261" i="1"/>
  <c r="AE271" i="1"/>
  <c r="AE282" i="1"/>
  <c r="AE26" i="1"/>
  <c r="AE42" i="1"/>
  <c r="AE48" i="1"/>
  <c r="AE94" i="1"/>
  <c r="AE102" i="1"/>
  <c r="AE195" i="1"/>
  <c r="AE223" i="1"/>
  <c r="AE268" i="1"/>
  <c r="AE14" i="1"/>
  <c r="AE136" i="1"/>
  <c r="AE179" i="1"/>
  <c r="AE199" i="1"/>
  <c r="AE207" i="1"/>
  <c r="AE233" i="1"/>
  <c r="AE302" i="1"/>
  <c r="AE201" i="1"/>
  <c r="AC6" i="1"/>
  <c r="AE62" i="1"/>
  <c r="AE44" i="1"/>
  <c r="AE112" i="1"/>
  <c r="AE60" i="1"/>
  <c r="AE12" i="1"/>
  <c r="AE90" i="1"/>
  <c r="AE9" i="1"/>
  <c r="AE6" i="1" s="1"/>
  <c r="AE202" i="1"/>
  <c r="AE209" i="1"/>
  <c r="AE213" i="1"/>
  <c r="AE217" i="1"/>
  <c r="AE221" i="1"/>
  <c r="AE225" i="1"/>
</calcChain>
</file>

<file path=xl/sharedStrings.xml><?xml version="1.0" encoding="utf-8"?>
<sst xmlns="http://schemas.openxmlformats.org/spreadsheetml/2006/main" count="1181" uniqueCount="699">
  <si>
    <t>SALOMON Footwear &amp; Gear FW25 EN</t>
  </si>
  <si>
    <t>Salomon FW25</t>
  </si>
  <si>
    <t>SALOMON - FOOTWEAR - RUNNING</t>
  </si>
  <si>
    <t>Name</t>
  </si>
  <si>
    <t>Code</t>
  </si>
  <si>
    <t>Variation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</si>
  <si>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</si>
  <si>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</si>
  <si>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</si>
  <si>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</si>
  <si>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</si>
  <si>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</si>
  <si>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</si>
  <si>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</si>
  <si>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</si>
  <si>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</si>
  <si>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</si>
  <si>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</si>
  <si>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</si>
  <si>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</si>
  <si>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</si>
  <si>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</si>
  <si>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</si>
  <si>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</si>
  <si>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</si>
  <si>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13.5</t>
  </si>
  <si>
    <t>Unit total</t>
  </si>
  <si>
    <t>S/LAB PHANTASM 2 MADE IN FRANC</t>
  </si>
  <si>
    <t>L47517400</t>
  </si>
  <si>
    <t>White/White/Standard-B</t>
  </si>
  <si>
    <t>S/LAB SPECTUR</t>
  </si>
  <si>
    <t>L47376000</t>
  </si>
  <si>
    <t>White/Fiery Red/Black</t>
  </si>
  <si>
    <t>AERO BLAZE 3</t>
  </si>
  <si>
    <t>L47873200</t>
  </si>
  <si>
    <t>Dark Blue/White/Cherry Tomato</t>
  </si>
  <si>
    <t>L47873300</t>
  </si>
  <si>
    <t>Neon Flame/Vanilla Ice/Nine Iron</t>
  </si>
  <si>
    <t>L47975600</t>
  </si>
  <si>
    <t>White/Black/Blazing Yellow</t>
  </si>
  <si>
    <t>AERO BLAZE 3 GRADIENT</t>
  </si>
  <si>
    <t>L47875100</t>
  </si>
  <si>
    <t>Neon Flame/Liberty/White</t>
  </si>
  <si>
    <t>AERO BLAZE 3 GRADIENT W</t>
  </si>
  <si>
    <t>L47876100</t>
  </si>
  <si>
    <t>AERO BLAZE 3 W</t>
  </si>
  <si>
    <t>L47874700</t>
  </si>
  <si>
    <t>Cosmic Sky/Vanilla Ice/Neon Flame</t>
  </si>
  <si>
    <t>L47874800</t>
  </si>
  <si>
    <t>Vanilla Ice/Vanilla Ice/White</t>
  </si>
  <si>
    <t>L47875000</t>
  </si>
  <si>
    <t>Fusion Coral/White/Tender Peach</t>
  </si>
  <si>
    <t>L47975700</t>
  </si>
  <si>
    <t>White/Black/Cyclamen</t>
  </si>
  <si>
    <t>AERO GLIDE 3</t>
  </si>
  <si>
    <t>L47810500</t>
  </si>
  <si>
    <t>French Blue/White/Cherry Tomato</t>
  </si>
  <si>
    <t>L47810600</t>
  </si>
  <si>
    <t>Alloy/Vanilla Ice/Neon Flame</t>
  </si>
  <si>
    <t>L47866000</t>
  </si>
  <si>
    <t>Black/Black/Ftw Silver</t>
  </si>
  <si>
    <t>L47975900</t>
  </si>
  <si>
    <t>Vanilla Ice/Blazing Yellow/Sedona Sage</t>
  </si>
  <si>
    <t>AERO GLIDE 3 W</t>
  </si>
  <si>
    <t>L47759500</t>
  </si>
  <si>
    <t>Bay/White/Willowherb</t>
  </si>
  <si>
    <t>L47759700</t>
  </si>
  <si>
    <t>Vanilla Ice/Vanilla Ice/Almond Milk</t>
  </si>
  <si>
    <t>L47810700</t>
  </si>
  <si>
    <t>Fusion Coral/Vanilla Ice/Tender Peach</t>
  </si>
  <si>
    <t>L47975800</t>
  </si>
  <si>
    <t>Sedona Sage/Vanilla Ice/Cyclamen</t>
  </si>
  <si>
    <t>AERO GLIDE 3 GRADIENT</t>
  </si>
  <si>
    <t>L47976400</t>
  </si>
  <si>
    <t>Neon Flame/White/Black</t>
  </si>
  <si>
    <t>AERO GLIDE 3 GRADIENT W</t>
  </si>
  <si>
    <t>L47976500</t>
  </si>
  <si>
    <t>SPECTUR 2</t>
  </si>
  <si>
    <t>L47861200</t>
  </si>
  <si>
    <t>Warm Apricot/White/Black</t>
  </si>
  <si>
    <t>SPECTUR 2 W</t>
  </si>
  <si>
    <t>L47861300</t>
  </si>
  <si>
    <t>S/LAB GENESIS</t>
  </si>
  <si>
    <t>L47722600</t>
  </si>
  <si>
    <t>Vanilla Ice/Decadent Chocolate/Black</t>
  </si>
  <si>
    <t>S/LAB GENESIS SPINE</t>
  </si>
  <si>
    <t>L47519100</t>
  </si>
  <si>
    <t>Black/Pewter/Transcend Blue</t>
  </si>
  <si>
    <t>S/LAB PULSAR 4</t>
  </si>
  <si>
    <t>L47770300</t>
  </si>
  <si>
    <t>Fiery Red/Vanilla Ice/Andorra</t>
  </si>
  <si>
    <t>S/LAB ULTRA DUST</t>
  </si>
  <si>
    <t>L47723900</t>
  </si>
  <si>
    <t>White/Fiery Red/Vanilla Ice</t>
  </si>
  <si>
    <t>S/LAB ULTRA GLIDE</t>
  </si>
  <si>
    <t>L47701200</t>
  </si>
  <si>
    <t>Fiery Red/Pompeian Red/Vanilla Ice</t>
  </si>
  <si>
    <t>S/LAB ULTRA V2</t>
  </si>
  <si>
    <t>L47827800</t>
  </si>
  <si>
    <t>Andorra/Burnt Sienna/Smoke Gray</t>
  </si>
  <si>
    <t>GENESIS</t>
  </si>
  <si>
    <t>L47807600</t>
  </si>
  <si>
    <t>Black/Alloy/Turmeric</t>
  </si>
  <si>
    <t>L47807700</t>
  </si>
  <si>
    <t>Black/French Blue/Cherry Tomato</t>
  </si>
  <si>
    <t>L47862300</t>
  </si>
  <si>
    <t>Transparent Yellow/Black/Willowherb</t>
  </si>
  <si>
    <t>L47880900</t>
  </si>
  <si>
    <t>White/Oxford Tan/Green Gecko</t>
  </si>
  <si>
    <t>L47978100</t>
  </si>
  <si>
    <t>Black/Metal/Incaberry</t>
  </si>
  <si>
    <t>GENESIS W</t>
  </si>
  <si>
    <t>L47862400</t>
  </si>
  <si>
    <t>L47881000</t>
  </si>
  <si>
    <t>Iron/Vanilla Ice/Cyclamen</t>
  </si>
  <si>
    <t>L47978200</t>
  </si>
  <si>
    <t>L47443200</t>
  </si>
  <si>
    <t>Carbon/Grisaille/Aloe Wash</t>
  </si>
  <si>
    <t>L47820400</t>
  </si>
  <si>
    <t>Fusion Coral/Tender Peach/Black</t>
  </si>
  <si>
    <t>GENESIS GTX</t>
  </si>
  <si>
    <t>L47518700</t>
  </si>
  <si>
    <t>Black/Agave Green/Urban Chic</t>
  </si>
  <si>
    <t>L47807800</t>
  </si>
  <si>
    <t>Black/Lunar Rock/French Blue</t>
  </si>
  <si>
    <t>L47976200</t>
  </si>
  <si>
    <t>Black/Turmeric/Alloy</t>
  </si>
  <si>
    <t>L47978000</t>
  </si>
  <si>
    <t>Black/Sedona Sage/Incaberry</t>
  </si>
  <si>
    <t>GENESIS GTX W</t>
  </si>
  <si>
    <t>L47588900</t>
  </si>
  <si>
    <t>Rose Taupe/Black/Orchid Bouquet</t>
  </si>
  <si>
    <t>L47807900</t>
  </si>
  <si>
    <t>Black/Tender Peach/Fusion Coral</t>
  </si>
  <si>
    <t>L47862800</t>
  </si>
  <si>
    <t>Black/Gull/Patina Green</t>
  </si>
  <si>
    <t>L47862900</t>
  </si>
  <si>
    <t>Cyclamen/Black/Etherea</t>
  </si>
  <si>
    <t>GENESIS FLOW</t>
  </si>
  <si>
    <t>L47977000</t>
  </si>
  <si>
    <t>Black/Black/Light Grey</t>
  </si>
  <si>
    <t>GENESIS FLOW GTX</t>
  </si>
  <si>
    <t>L47977300</t>
  </si>
  <si>
    <t>Black/Black/Black</t>
  </si>
  <si>
    <t>GENESIS FLOW GTX W</t>
  </si>
  <si>
    <t>L47977500</t>
  </si>
  <si>
    <t>Black/Excalibur/Black</t>
  </si>
  <si>
    <t>PULSAR</t>
  </si>
  <si>
    <t>L47887800</t>
  </si>
  <si>
    <t>Black/Black/Patina Green</t>
  </si>
  <si>
    <t>L47973200</t>
  </si>
  <si>
    <t>Incaberry/Vanilla Ice/Sedona Sage</t>
  </si>
  <si>
    <t>L47973300</t>
  </si>
  <si>
    <t>Lunar Rock/White/French Blue</t>
  </si>
  <si>
    <t>L47975400</t>
  </si>
  <si>
    <t>Black/White/Cherry Tomato</t>
  </si>
  <si>
    <t>PULSAR W</t>
  </si>
  <si>
    <t>L47973400</t>
  </si>
  <si>
    <t>Cyclamen/Vanilla Ice/Etherea</t>
  </si>
  <si>
    <t>L47973600</t>
  </si>
  <si>
    <t>Patina Green/White/Black</t>
  </si>
  <si>
    <t>L47973700</t>
  </si>
  <si>
    <t>Tender Peach/Vanilla Ice/Fusion Coral</t>
  </si>
  <si>
    <t>L47975500</t>
  </si>
  <si>
    <t>Excalibur/Vanilla Ice/Nine Iron</t>
  </si>
  <si>
    <t>SPEEDCROSS 6</t>
  </si>
  <si>
    <t>L41737900</t>
  </si>
  <si>
    <t>Black/Black/Phantom</t>
  </si>
  <si>
    <t>L41738000</t>
  </si>
  <si>
    <t>Quiet Shade/Black/Pearl Blue</t>
  </si>
  <si>
    <t>L47765800</t>
  </si>
  <si>
    <t>French Blue/Lunar Rock/White</t>
  </si>
  <si>
    <t>L47810900</t>
  </si>
  <si>
    <t>Castlerock/Lime Cream/Poseidon</t>
  </si>
  <si>
    <t>L47811000</t>
  </si>
  <si>
    <t>Natural/Black/Almond Milk</t>
  </si>
  <si>
    <t>L47980500</t>
  </si>
  <si>
    <t>Wrought Iron/Black/Incaberry</t>
  </si>
  <si>
    <t>L47980600</t>
  </si>
  <si>
    <t>Maritime Blue/Black/Cherry Tomato</t>
  </si>
  <si>
    <t>SPEEDCROSS 6 W</t>
  </si>
  <si>
    <t>L41742800</t>
  </si>
  <si>
    <t>L47581800</t>
  </si>
  <si>
    <t>Catawba Grape/Papaya/Deauville Mauve</t>
  </si>
  <si>
    <t>L47582000</t>
  </si>
  <si>
    <t>Castlerock/Vanilla Ice/Smoke Green</t>
  </si>
  <si>
    <t>L47766400</t>
  </si>
  <si>
    <t>Blue Curacao/Lunar Rock/Iced Aqua</t>
  </si>
  <si>
    <t>L47766500</t>
  </si>
  <si>
    <t>Mahogany Rose/Hushed Violet/Iced Aqua</t>
  </si>
  <si>
    <t>L47881500</t>
  </si>
  <si>
    <t>Liberty/Black/Neon Flame</t>
  </si>
  <si>
    <t>L47980800</t>
  </si>
  <si>
    <t>Etherea/Black/Cyclamen</t>
  </si>
  <si>
    <t>SPEEDCROSS 6 GTX</t>
  </si>
  <si>
    <t>L41738600</t>
  </si>
  <si>
    <t>L47584100</t>
  </si>
  <si>
    <t>Black/Peat/Deep Lichen Green</t>
  </si>
  <si>
    <t>L47764900</t>
  </si>
  <si>
    <t>Poseidon/Black/Lunar Rock</t>
  </si>
  <si>
    <t>L47765000</t>
  </si>
  <si>
    <t>Black/Alloy/Green Gecko</t>
  </si>
  <si>
    <t>L47853400</t>
  </si>
  <si>
    <t>Gull/White Pepper/Black</t>
  </si>
  <si>
    <t>L47879500</t>
  </si>
  <si>
    <t>Black/Shocking Orange/White Pepper</t>
  </si>
  <si>
    <t>L47879800</t>
  </si>
  <si>
    <t>Transparent Yellow/Black/Waterfall</t>
  </si>
  <si>
    <t>L47880000</t>
  </si>
  <si>
    <t>Trooper/Black/Wood Thrush</t>
  </si>
  <si>
    <t>L47980700</t>
  </si>
  <si>
    <t>SPEEDCROSS 6 GTX W</t>
  </si>
  <si>
    <t>L41743400</t>
  </si>
  <si>
    <t>L47765500</t>
  </si>
  <si>
    <t>Lime Cream/Mahogany Rose/Black</t>
  </si>
  <si>
    <t>L47765600</t>
  </si>
  <si>
    <t>Blue Curacao/Black/Iced Aqua</t>
  </si>
  <si>
    <t>L47880100</t>
  </si>
  <si>
    <t>Ballad Blue/Black/Tourmaline</t>
  </si>
  <si>
    <t>L47880200</t>
  </si>
  <si>
    <t>L47880400</t>
  </si>
  <si>
    <t>Nine Iron/Black/Flamingo Pink</t>
  </si>
  <si>
    <t>SPEEDCROSS 6 WIDE</t>
  </si>
  <si>
    <t>L41744000</t>
  </si>
  <si>
    <t>L41744100</t>
  </si>
  <si>
    <t>SPIKECROSS 6 GTX</t>
  </si>
  <si>
    <t>L47268700</t>
  </si>
  <si>
    <t>Black/Surf The Web/Green Gecko</t>
  </si>
  <si>
    <t>L47270700</t>
  </si>
  <si>
    <t>Cow Hide/Black/Neon Flame</t>
  </si>
  <si>
    <t>SUPERCROSS 4 W</t>
  </si>
  <si>
    <t>L47461700</t>
  </si>
  <si>
    <t>Grisaille/White/Cashmere Blue</t>
  </si>
  <si>
    <t>L47981200</t>
  </si>
  <si>
    <t>Hushed Violet/Hazelnut/Burlwood</t>
  </si>
  <si>
    <t>SUPERCROSS 4</t>
  </si>
  <si>
    <t>L41736200</t>
  </si>
  <si>
    <t>L47315700</t>
  </si>
  <si>
    <t>Blue Print/Black/Lapis Blue</t>
  </si>
  <si>
    <t>L47981100</t>
  </si>
  <si>
    <t>Black/Vanilla Ice/White Pepper</t>
  </si>
  <si>
    <t>SUPERCROSS 4 GTX</t>
  </si>
  <si>
    <t>L41731600</t>
  </si>
  <si>
    <t>L47462300</t>
  </si>
  <si>
    <t>Grisaille/White/Carbon</t>
  </si>
  <si>
    <t>L47976000</t>
  </si>
  <si>
    <t>SUPERCROSS 4 GTX W</t>
  </si>
  <si>
    <t>L41733900</t>
  </si>
  <si>
    <t>L47594500</t>
  </si>
  <si>
    <t>Tawny Port/Deauville Mauve/Cherry Tomato</t>
  </si>
  <si>
    <t>L47976100</t>
  </si>
  <si>
    <t>Nine Iron/Lunar Rock/Cosmic Sky</t>
  </si>
  <si>
    <t>ULTRA FLOW 2 W</t>
  </si>
  <si>
    <t>L47883100</t>
  </si>
  <si>
    <t>Almond Milk/Tender Peach/Fusion Coral</t>
  </si>
  <si>
    <t>L47883700</t>
  </si>
  <si>
    <t>Black/White/Agave Green</t>
  </si>
  <si>
    <t>L47883800</t>
  </si>
  <si>
    <t>Etherea/Cyclamen/Black</t>
  </si>
  <si>
    <t>L47883900</t>
  </si>
  <si>
    <t>Neon Flame/Gull/Icicle</t>
  </si>
  <si>
    <t>ULTRA FLOW 2</t>
  </si>
  <si>
    <t>L47883400</t>
  </si>
  <si>
    <t>Alloy/White/French Blue</t>
  </si>
  <si>
    <t>L47883500</t>
  </si>
  <si>
    <t>L47883600</t>
  </si>
  <si>
    <t>Wrought Iron/Metal/Incaberry</t>
  </si>
  <si>
    <t>L47981300</t>
  </si>
  <si>
    <t>Black/White/Patina Green</t>
  </si>
  <si>
    <t>ULTRA FLOW 2 GTX</t>
  </si>
  <si>
    <t>L47883200</t>
  </si>
  <si>
    <t>L47884200</t>
  </si>
  <si>
    <t>Gull/Turmeric/White Pepper</t>
  </si>
  <si>
    <t>L47981400</t>
  </si>
  <si>
    <t>L47981500</t>
  </si>
  <si>
    <t>Dark Blue/Ballad Blue/Cherry Tomato</t>
  </si>
  <si>
    <t>ULTRA GLIDE 3</t>
  </si>
  <si>
    <t>L47522100</t>
  </si>
  <si>
    <t>French Blue/Lunar Rock/Cherry Tomato</t>
  </si>
  <si>
    <t>L47742100</t>
  </si>
  <si>
    <t>Excalibur/Icicle/Neon Flame</t>
  </si>
  <si>
    <t>L47742200</t>
  </si>
  <si>
    <t>Black/White/Black</t>
  </si>
  <si>
    <t>L47755900</t>
  </si>
  <si>
    <t>Cherry Tomato/Vanilla Ice/Black</t>
  </si>
  <si>
    <t>L47874300</t>
  </si>
  <si>
    <t>Almond Milk/Incaberry/Black</t>
  </si>
  <si>
    <t>ULTRA FLOW 2 GTX W</t>
  </si>
  <si>
    <t>L47884300</t>
  </si>
  <si>
    <t>Astral Aura/Nirvana/Neon Flame</t>
  </si>
  <si>
    <t>L47884400</t>
  </si>
  <si>
    <t>Black/Iron/Cyclamen</t>
  </si>
  <si>
    <t>L47884500</t>
  </si>
  <si>
    <t>Burlwood/Tender Peach/Warm Apricot</t>
  </si>
  <si>
    <t>ULTRA GLIDE 3 W</t>
  </si>
  <si>
    <t>L47743200</t>
  </si>
  <si>
    <t>Clearly Aqua/Vanilla Ice/Asphalt</t>
  </si>
  <si>
    <t>L47744000</t>
  </si>
  <si>
    <t>Cosmic Sky/Icicle/Neon Flame</t>
  </si>
  <si>
    <t>L47750000</t>
  </si>
  <si>
    <t>L47874500</t>
  </si>
  <si>
    <t>Almond Milk/Cyclamen/Black</t>
  </si>
  <si>
    <t>XA META MADE IN FRANCE</t>
  </si>
  <si>
    <t>L47701900</t>
  </si>
  <si>
    <t>L47886700</t>
  </si>
  <si>
    <t>French Blue/Oxford Tan/Asphalt</t>
  </si>
  <si>
    <t>XA META MADE IN FRANCE W</t>
  </si>
  <si>
    <t>L47714400</t>
  </si>
  <si>
    <t>L47886800</t>
  </si>
  <si>
    <t>Fusion Coral/Oxford Tan/Black</t>
  </si>
  <si>
    <t>XA META GORE-TEX MIF</t>
  </si>
  <si>
    <t>L47828700</t>
  </si>
  <si>
    <t>L47886900</t>
  </si>
  <si>
    <t>Black/Oxford Tan/French Blue</t>
  </si>
  <si>
    <t>L47887000</t>
  </si>
  <si>
    <t>Black/Oxford Tan/Falcon</t>
  </si>
  <si>
    <t>XA META GORE-TEX W MIF</t>
  </si>
  <si>
    <t>L47828600</t>
  </si>
  <si>
    <t>L47887100</t>
  </si>
  <si>
    <t>Black/Oxford Tan/Tender Peach</t>
  </si>
  <si>
    <t>XA PRO 3D V9</t>
  </si>
  <si>
    <t>L47271800</t>
  </si>
  <si>
    <t>Black/Phantom/Pewter</t>
  </si>
  <si>
    <t>L47467500</t>
  </si>
  <si>
    <t>India Ink/Olive Night/Aloe Wash</t>
  </si>
  <si>
    <t>L47747600</t>
  </si>
  <si>
    <t>Castlerock/Black/Burnt Ochre</t>
  </si>
  <si>
    <t>L47747800</t>
  </si>
  <si>
    <t>Nautical Blue/Alloy/Dark Citron</t>
  </si>
  <si>
    <t>L47882500</t>
  </si>
  <si>
    <t>Falcon/Desert Tan/Black</t>
  </si>
  <si>
    <t>L47882600</t>
  </si>
  <si>
    <t>Almond Milk/Gray Green/Cherry Tomato</t>
  </si>
  <si>
    <t>L47882700</t>
  </si>
  <si>
    <t>Black/Gull/Turmeric</t>
  </si>
  <si>
    <t>XA PRO 3D V9 W</t>
  </si>
  <si>
    <t>L47589100</t>
  </si>
  <si>
    <t>Cork/Peach Fuzz/Sponge</t>
  </si>
  <si>
    <t>L47589300</t>
  </si>
  <si>
    <t>Rum Raisin/Orchid Bouquet/Canyon Clay</t>
  </si>
  <si>
    <t>L47747900</t>
  </si>
  <si>
    <t>Rouge Red/Vanilla Ice/Fiery Red</t>
  </si>
  <si>
    <t>L47748000</t>
  </si>
  <si>
    <t>Turbulence/Iced Aqua/Patina Green</t>
  </si>
  <si>
    <t>L47748100</t>
  </si>
  <si>
    <t>Plum Kitten/Oxford Tan/Tender Peach</t>
  </si>
  <si>
    <t>L47882800</t>
  </si>
  <si>
    <t>Black/Burlwood/Mahogany Rose</t>
  </si>
  <si>
    <t>L47882900</t>
  </si>
  <si>
    <t>Black/Gull/Excalibur</t>
  </si>
  <si>
    <t>XA PRO 3D V9 GTX</t>
  </si>
  <si>
    <t>L47270100</t>
  </si>
  <si>
    <t>L47741900</t>
  </si>
  <si>
    <t>Black/Lime Cream/Dark Citron</t>
  </si>
  <si>
    <t>L47817400</t>
  </si>
  <si>
    <t>Dark Blue/Icicle/Aloe</t>
  </si>
  <si>
    <t>L47817500</t>
  </si>
  <si>
    <t>Turbulence/Black/Burnt Ochre</t>
  </si>
  <si>
    <t>L47881700</t>
  </si>
  <si>
    <t>L47881900</t>
  </si>
  <si>
    <t>Black/Vanilla Ice/Turmeric</t>
  </si>
  <si>
    <t>L47882000</t>
  </si>
  <si>
    <t>Oxford Tan/Castlerock/Black</t>
  </si>
  <si>
    <t>L47980400</t>
  </si>
  <si>
    <t>Urban Chic/Black/Cress Green</t>
  </si>
  <si>
    <t>XA PRO 3D V9 GTX W</t>
  </si>
  <si>
    <t>L47270800</t>
  </si>
  <si>
    <t>L47744500</t>
  </si>
  <si>
    <t>Plum Kitten/Black/Gull</t>
  </si>
  <si>
    <t>L47744600</t>
  </si>
  <si>
    <t>Rouge Red/Vanilla Ice/Martini Olive</t>
  </si>
  <si>
    <t>L47744700</t>
  </si>
  <si>
    <t>Nine Iron/Oxford Tan/Alfalfa</t>
  </si>
  <si>
    <t>L47817600</t>
  </si>
  <si>
    <t>Hazelnut/Tender Peach/Black</t>
  </si>
  <si>
    <t>L47882200</t>
  </si>
  <si>
    <t>L47882300</t>
  </si>
  <si>
    <t>Black/Patina Green/Gray Violet</t>
  </si>
  <si>
    <t>XA PRO 3D V9 WIDE</t>
  </si>
  <si>
    <t>L47273100</t>
  </si>
  <si>
    <t>XA PRO 3D V9 WIDE GTX</t>
  </si>
  <si>
    <t>L47277000</t>
  </si>
  <si>
    <t>L47968200</t>
  </si>
  <si>
    <t>ALPHAGLIDE</t>
  </si>
  <si>
    <t>L47724300</t>
  </si>
  <si>
    <t>Ballad Blue/Dark Blue/Fiery Red</t>
  </si>
  <si>
    <t>L47801000</t>
  </si>
  <si>
    <t>Black/Phantom/Icicle</t>
  </si>
  <si>
    <t>L47801100</t>
  </si>
  <si>
    <t>Black/Rainy Day/Red Orange</t>
  </si>
  <si>
    <t>L47857700</t>
  </si>
  <si>
    <t>Cress Green/Vanilla Ice/Iron</t>
  </si>
  <si>
    <t>L47948300</t>
  </si>
  <si>
    <t>Black/Asphalt/Black</t>
  </si>
  <si>
    <t>ALPHAGLIDE W</t>
  </si>
  <si>
    <t>L47801500</t>
  </si>
  <si>
    <t>L47801600</t>
  </si>
  <si>
    <t>Blue Curacao/Poseidon/Aruba Blue</t>
  </si>
  <si>
    <t>L47801700</t>
  </si>
  <si>
    <t>Emberglow/White/Rouge Red</t>
  </si>
  <si>
    <t>L47801800</t>
  </si>
  <si>
    <t>Phantom/Vanilla Ice/Liberty</t>
  </si>
  <si>
    <t>L47852300</t>
  </si>
  <si>
    <t>Vanilla Ice/Fairy Tale/Cyclamen</t>
  </si>
  <si>
    <t>L47948500</t>
  </si>
  <si>
    <t>ALPHAGLIDE GTX</t>
  </si>
  <si>
    <t>L47802000</t>
  </si>
  <si>
    <t>Black/Alloy/Sharp Green</t>
  </si>
  <si>
    <t>L47802100</t>
  </si>
  <si>
    <t>L47975100</t>
  </si>
  <si>
    <t>Blue Nights/Lunar Rock/French Blue</t>
  </si>
  <si>
    <t>L47975200</t>
  </si>
  <si>
    <t>Flame Scarlet/Black/Pewter</t>
  </si>
  <si>
    <t>L47975300</t>
  </si>
  <si>
    <t>Castlerock/Lunar Rock/Cherry Tomato</t>
  </si>
  <si>
    <t>ALPHAGLIDE GTX W</t>
  </si>
  <si>
    <t>L47802300</t>
  </si>
  <si>
    <t>Lunar Rock/Blue Nights/Rouge Red</t>
  </si>
  <si>
    <t>L47802400</t>
  </si>
  <si>
    <t>Phantom/Urban Chic/Waterfall</t>
  </si>
  <si>
    <t>L47802500</t>
  </si>
  <si>
    <t>Turbulence/Aruba Blue/Dark Navy</t>
  </si>
  <si>
    <t>L47857900</t>
  </si>
  <si>
    <t>Etherea/Vanilla Ice/Cyclamen</t>
  </si>
  <si>
    <t>AERO BLAZE 3 GRVL</t>
  </si>
  <si>
    <t>L47915400</t>
  </si>
  <si>
    <t>Astral Aura/Maritime Blue/Haute Red</t>
  </si>
  <si>
    <t>L47971600</t>
  </si>
  <si>
    <t>Lunar Rock/White/Black</t>
  </si>
  <si>
    <t>L47974200</t>
  </si>
  <si>
    <t>Spicy Mustard/Vanilla Ice/Nautical Blue</t>
  </si>
  <si>
    <t>AERO BLAZE 3 GRVL W</t>
  </si>
  <si>
    <t>L47915000</t>
  </si>
  <si>
    <t>Burnt Ochre/Vanilla Ice/Vanilla Ice</t>
  </si>
  <si>
    <t>L47915100</t>
  </si>
  <si>
    <t>L47915900</t>
  </si>
  <si>
    <t>L47916000</t>
  </si>
  <si>
    <t>AERO BLAZE 3 GRVL GTX</t>
  </si>
  <si>
    <t>L47953200</t>
  </si>
  <si>
    <t>Vanilla Ice/Astral Aura/Lemon</t>
  </si>
  <si>
    <t>L47976600</t>
  </si>
  <si>
    <t>L47978500</t>
  </si>
  <si>
    <t>Tea/Iron/Burnt Ochre</t>
  </si>
  <si>
    <t>AERO BLAZE 3 GRVL GTX W</t>
  </si>
  <si>
    <t>L47974100</t>
  </si>
  <si>
    <t>L47976700</t>
  </si>
  <si>
    <t>L47978400</t>
  </si>
  <si>
    <t>Green Haze/Iron/Ice Flow</t>
  </si>
  <si>
    <t>AERO GLIDE 3 GRVL</t>
  </si>
  <si>
    <t>L47797300</t>
  </si>
  <si>
    <t>Green Haze/Vanilla Ice/Russet</t>
  </si>
  <si>
    <t>L47812000</t>
  </si>
  <si>
    <t>Spicy Mustard/Vanilla Ice/Deep Lichen Green</t>
  </si>
  <si>
    <t>L47869300</t>
  </si>
  <si>
    <t>Phantom/Black/Black</t>
  </si>
  <si>
    <t>L47869400</t>
  </si>
  <si>
    <t>White/Ftw Silver/Green Gecko</t>
  </si>
  <si>
    <t>L47869700</t>
  </si>
  <si>
    <t>Wren/Vanilla Ice/Coyote Brown</t>
  </si>
  <si>
    <t>L47869800</t>
  </si>
  <si>
    <t>Astral Aura/Vanilla Ice/Haute Red</t>
  </si>
  <si>
    <t>AERO GLIDE 3 GRVL W</t>
  </si>
  <si>
    <t>L47812500</t>
  </si>
  <si>
    <t>Shortbread/White/Fusion Coral</t>
  </si>
  <si>
    <t>L47812600</t>
  </si>
  <si>
    <t>Sea Foam/Vanilla Ice/Nirvana</t>
  </si>
  <si>
    <t>L47812700</t>
  </si>
  <si>
    <t>Burnt Ochre/Vanilla Ice/Etherea</t>
  </si>
  <si>
    <t>L47870600</t>
  </si>
  <si>
    <t>L47870700</t>
  </si>
  <si>
    <t>DRX DEFY GRVL</t>
  </si>
  <si>
    <t>L47760700</t>
  </si>
  <si>
    <t>L47809600</t>
  </si>
  <si>
    <t>Vanilla Ice/Green Haze/White Pepper</t>
  </si>
  <si>
    <t>L47809700</t>
  </si>
  <si>
    <t>Wren/Spicy Mustard/Vanilla Ice</t>
  </si>
  <si>
    <t>L47862200</t>
  </si>
  <si>
    <t>Astral Aura/Maritime Blue/Vanilla Ice</t>
  </si>
  <si>
    <t>DRX DEFY GRVL W</t>
  </si>
  <si>
    <t>L47809400</t>
  </si>
  <si>
    <t>Hushed Violet/Vanilla Ice/Sea Foam</t>
  </si>
  <si>
    <t>L47809500</t>
  </si>
  <si>
    <t>Vanilla Ice/Burnt Ochre/Etherea</t>
  </si>
  <si>
    <t>L47862700</t>
  </si>
  <si>
    <t>X ULTRA 360</t>
  </si>
  <si>
    <t>L47448300</t>
  </si>
  <si>
    <t>Magnet/Black/Pewter</t>
  </si>
  <si>
    <t>X ULTRA 360 W</t>
  </si>
  <si>
    <t>L47739500</t>
  </si>
  <si>
    <t>Green Milieu/Urban Chic/Clearly Aqua</t>
  </si>
  <si>
    <t>X ULTRA 360 GTX</t>
  </si>
  <si>
    <t>L47453200</t>
  </si>
  <si>
    <t>Black/Magnet/Quiet Shade</t>
  </si>
  <si>
    <t>L47687000</t>
  </si>
  <si>
    <t>Phantom/Safari/Caramel Cafe</t>
  </si>
  <si>
    <t>L47740300</t>
  </si>
  <si>
    <t>Castlerock/Black/Spicy Mustard</t>
  </si>
  <si>
    <t>L47860400</t>
  </si>
  <si>
    <t>Blue Nights/Dark Navy/Dark Blue</t>
  </si>
  <si>
    <t>X ULTRA 360 GTX W</t>
  </si>
  <si>
    <t>L47449200</t>
  </si>
  <si>
    <t>Black/Plum Kitten/Shale</t>
  </si>
  <si>
    <t>L47742500</t>
  </si>
  <si>
    <t>Sedona Sage/Black/Sea Foam</t>
  </si>
  <si>
    <t>L47865400</t>
  </si>
  <si>
    <t>Phantom/Iron/Etherea</t>
  </si>
  <si>
    <t>L47982300</t>
  </si>
  <si>
    <t>Sedona Sage/Urban Chic/Etherea</t>
  </si>
  <si>
    <t>X ULTRA 360 LTR</t>
  </si>
  <si>
    <t>L47571700</t>
  </si>
  <si>
    <t>Sharkskin/Asphalt/Caramel Cafe</t>
  </si>
  <si>
    <t>X ULTRA 360 LTR W</t>
  </si>
  <si>
    <t>L47571900</t>
  </si>
  <si>
    <t>Cork/Cognac/Peppercorn</t>
  </si>
  <si>
    <t>X ULTRA 360 LTR GTX</t>
  </si>
  <si>
    <t>L47571200</t>
  </si>
  <si>
    <t>Dark Earth/Delicioso/Sharkskin</t>
  </si>
  <si>
    <t>L47571400</t>
  </si>
  <si>
    <t>Sharkskin/Castlerock/Kelp</t>
  </si>
  <si>
    <t>L47979400</t>
  </si>
  <si>
    <t>Wrought Iron/Sedona Sage/Sierra</t>
  </si>
  <si>
    <t>X ULTRA 360 LTR GTX W</t>
  </si>
  <si>
    <t>L47571500</t>
  </si>
  <si>
    <t>Cognac/Peppercorn/Black</t>
  </si>
  <si>
    <t>L47571600</t>
  </si>
  <si>
    <t>Turbulence/Black/SEDONA SAGE</t>
  </si>
  <si>
    <t>L47863500</t>
  </si>
  <si>
    <t>Green Milieu/Sedona Sage/Nirvana</t>
  </si>
  <si>
    <t>X ULTRA 360 LTR MID GTX</t>
  </si>
  <si>
    <t>L47570800</t>
  </si>
  <si>
    <t>Castlerock/Asphalt/Kelp</t>
  </si>
  <si>
    <t>L47570900</t>
  </si>
  <si>
    <t>Dark Earth/Delicioso/Castlerock</t>
  </si>
  <si>
    <t>L47979600</t>
  </si>
  <si>
    <t>X ULTRA 360 LTR MID GTX W</t>
  </si>
  <si>
    <t>L47571000</t>
  </si>
  <si>
    <t>Peppercorn/Cognac/Hot Coral</t>
  </si>
  <si>
    <t>L47571100</t>
  </si>
  <si>
    <t>Shark/Nine Iron/Cloud Gray</t>
  </si>
  <si>
    <t>L47864700</t>
  </si>
  <si>
    <t>X ULTRA 360 MID GTX</t>
  </si>
  <si>
    <t>L47447600</t>
  </si>
  <si>
    <t>Black/Magnet/Pewter</t>
  </si>
  <si>
    <t>L47742600</t>
  </si>
  <si>
    <t>L47743300</t>
  </si>
  <si>
    <t>Phantom/Desert Tan/Rum Raisin</t>
  </si>
  <si>
    <t>L47864800</t>
  </si>
  <si>
    <t>X ULTRA 360 MID GTX W</t>
  </si>
  <si>
    <t>L47448600</t>
  </si>
  <si>
    <t>L47745100</t>
  </si>
  <si>
    <t>Turbulence/Carbon/Tourmaline</t>
  </si>
  <si>
    <t>L47865000</t>
  </si>
  <si>
    <t>CROSSTRAK POWDER WP</t>
  </si>
  <si>
    <t>L47569600</t>
  </si>
  <si>
    <t>Asphalt/Black/Sharkskin</t>
  </si>
  <si>
    <t>L47569700</t>
  </si>
  <si>
    <t>Black/Black/White</t>
  </si>
  <si>
    <t>CROSSTRAK WP</t>
  </si>
  <si>
    <t>L47570200</t>
  </si>
  <si>
    <t>Black/Black/Asphalt</t>
  </si>
  <si>
    <t>L47677300</t>
  </si>
  <si>
    <t>CROSSTRAK WP W</t>
  </si>
  <si>
    <t>L47570400</t>
  </si>
  <si>
    <t>Agave Green/Black/Canary Green</t>
  </si>
  <si>
    <t>L47862100</t>
  </si>
  <si>
    <t>Nine Iron/Excalibur/Phantom</t>
  </si>
  <si>
    <t>OUTCHILL TS WP</t>
  </si>
  <si>
    <t>L47381900</t>
  </si>
  <si>
    <t>Rubber/Black/Magnet</t>
  </si>
  <si>
    <t>L47853900</t>
  </si>
  <si>
    <t>Turbulence/Rainy Day/Dark Navy</t>
  </si>
  <si>
    <t>OUTCHILL TS WP W</t>
  </si>
  <si>
    <t>L47328200</t>
  </si>
  <si>
    <t>Taffy/Almond Milk/Rawhide</t>
  </si>
  <si>
    <t>L47377300</t>
  </si>
  <si>
    <t>Carbon/Carbon/Bering Sea</t>
  </si>
  <si>
    <t>OUTSNAP CSWP</t>
  </si>
  <si>
    <t>L47854000</t>
  </si>
  <si>
    <t>Aloe/Stone Gray/Coyote Brown</t>
  </si>
  <si>
    <t>OUTSNAP CSWP W</t>
  </si>
  <si>
    <t>L41110100</t>
  </si>
  <si>
    <t>Black/Ebony/Black</t>
  </si>
  <si>
    <t>L47854100</t>
  </si>
  <si>
    <t>Etherea/Iron/Coyote Brown</t>
  </si>
  <si>
    <t>SHELTER WP</t>
  </si>
  <si>
    <t>L47854200</t>
  </si>
  <si>
    <t>Black/Asphalt/Castlerock</t>
  </si>
  <si>
    <t>L47974000</t>
  </si>
  <si>
    <t>Stone Gray/Black/Rainy Day</t>
  </si>
  <si>
    <t>SHELTER WP W</t>
  </si>
  <si>
    <t>L47855000</t>
  </si>
  <si>
    <t>Black/Nine Iron/Excalibur</t>
  </si>
  <si>
    <t>L47855200</t>
  </si>
  <si>
    <t>Plum Kitten/Phantom/Desert Tan</t>
  </si>
  <si>
    <t>TOUNDRA PRO CSWP</t>
  </si>
  <si>
    <t>L40472700</t>
  </si>
  <si>
    <t>Black/Black/Magnet</t>
  </si>
  <si>
    <t>TOUNDRA PRO CSWP W</t>
  </si>
  <si>
    <t>L39972200</t>
  </si>
  <si>
    <t>Phantom/Black/Amparo Blue</t>
  </si>
  <si>
    <t>X ULTRA SNOWPILOT WP</t>
  </si>
  <si>
    <t>L47585600</t>
  </si>
  <si>
    <t>Black/Phantom/Castlerock</t>
  </si>
  <si>
    <t>L47585700</t>
  </si>
  <si>
    <t>Black/Military Olive/Gothic Olive</t>
  </si>
  <si>
    <t>X ULTRA SNOWPILOT WP W</t>
  </si>
  <si>
    <t>L47585800</t>
  </si>
  <si>
    <t>Black/Peppercorn/Cognac</t>
  </si>
  <si>
    <t>L47585900</t>
  </si>
  <si>
    <t>X-ADVENTURE COLDRUSH WP</t>
  </si>
  <si>
    <t>L47856000</t>
  </si>
  <si>
    <t>Asphalt/Black/Alloy</t>
  </si>
  <si>
    <t>L47978300</t>
  </si>
  <si>
    <t>Kelp/Black/Pewter</t>
  </si>
  <si>
    <t>X-ADVENTURE COLDRUSH WP W</t>
  </si>
  <si>
    <t>L47856400</t>
  </si>
  <si>
    <t>Castlerock/Black/Phantom</t>
  </si>
  <si>
    <t>L47856500</t>
  </si>
  <si>
    <t>Etherea/Iron/Mahogany Rose</t>
  </si>
  <si>
    <t>SPEEDCROSS PEAK</t>
  </si>
  <si>
    <t>L47514500</t>
  </si>
  <si>
    <t>Black/Black/Glacier Gray</t>
  </si>
  <si>
    <t>L47603300</t>
  </si>
  <si>
    <t>Urban Chic/Black/Alfalfa</t>
  </si>
  <si>
    <t>L47790100</t>
  </si>
  <si>
    <t>Black/Asphalt/Fiery Red</t>
  </si>
  <si>
    <t>L47790200</t>
  </si>
  <si>
    <t>Wrought Iron/Sharp Green/Peat</t>
  </si>
  <si>
    <t>L47948700</t>
  </si>
  <si>
    <t>Olive Night/Deep Lichen Green/Black</t>
  </si>
  <si>
    <t>L47974700</t>
  </si>
  <si>
    <t>Black/Black Forest/Rainy Day</t>
  </si>
  <si>
    <t>SPEEDCROSS PEAK W</t>
  </si>
  <si>
    <t>L47790300</t>
  </si>
  <si>
    <t>Icicle/Castlerock/Aruba Blue</t>
  </si>
  <si>
    <t>L47790400</t>
  </si>
  <si>
    <t>Tender Peach/Burlwood/Fusion Coral</t>
  </si>
  <si>
    <t>L47974800</t>
  </si>
  <si>
    <t>Asphalt/Black/Nocturne</t>
  </si>
  <si>
    <t>SPEEDCROSS PEAK GTX</t>
  </si>
  <si>
    <t>L47790500</t>
  </si>
  <si>
    <t>Black/Urban Chic/Dark Citron</t>
  </si>
  <si>
    <t>L47852800</t>
  </si>
  <si>
    <t>Black/Castlerock/Cherry Tomato</t>
  </si>
  <si>
    <t>L47853100</t>
  </si>
  <si>
    <t>Stone Gray/Gray Green/Green Haze</t>
  </si>
  <si>
    <t>L47853800</t>
  </si>
  <si>
    <t>SPEEDCROSS PEAK GTX W</t>
  </si>
  <si>
    <t>L47603500</t>
  </si>
  <si>
    <t>L47790700</t>
  </si>
  <si>
    <t>Blue Nights/Grisaille/Nirvana</t>
  </si>
  <si>
    <t>L47853200</t>
  </si>
  <si>
    <t>Scarab/Soft Clay/Bay</t>
  </si>
  <si>
    <t>L47974500</t>
  </si>
  <si>
    <t>Trooper/Tourmaline/Clearly Aqua</t>
  </si>
  <si>
    <t>EXTEGRA</t>
  </si>
  <si>
    <t>L47800500</t>
  </si>
  <si>
    <t>Black/Asphalt/Pewter</t>
  </si>
  <si>
    <t>L47800600</t>
  </si>
  <si>
    <t>Urban Chic/Agave Green/Seagrass</t>
  </si>
  <si>
    <t>EXTEGRA W</t>
  </si>
  <si>
    <t>L47800700</t>
  </si>
  <si>
    <t>Russet/Henna/Butterum</t>
  </si>
  <si>
    <t>L47801300</t>
  </si>
  <si>
    <t>EXTEGRA GTX</t>
  </si>
  <si>
    <t>L47768800</t>
  </si>
  <si>
    <t>Asphalt/Black/Castlerock</t>
  </si>
  <si>
    <t>L47799800</t>
  </si>
  <si>
    <t>Blue Nights/Alfalfa/Martini Olive</t>
  </si>
  <si>
    <t>EXTEGRA GTX W</t>
  </si>
  <si>
    <t>L47799900</t>
  </si>
  <si>
    <t>Henna/Rum Raisin/Mahogany Rose</t>
  </si>
  <si>
    <t>L47800000</t>
  </si>
  <si>
    <t>Turbulence/Black/Grisaille</t>
  </si>
  <si>
    <t>EXTEGRA MID GTX</t>
  </si>
  <si>
    <t>L47800100</t>
  </si>
  <si>
    <t>Phantom/Asphalt/Castlerock</t>
  </si>
  <si>
    <t>EXTEGRA MID GTX W</t>
  </si>
  <si>
    <t>L47800200</t>
  </si>
  <si>
    <t>Excalibur/Nine Iron/Nirvana</t>
  </si>
  <si>
    <t>SALOMON - FOOTWEAR - OUTDOOR</t>
  </si>
  <si>
    <t>SALOMON - FOOTWEAR - SMU BANK</t>
  </si>
  <si>
    <t>Sug.Retail (EUR)</t>
  </si>
  <si>
    <t>130,00</t>
  </si>
  <si>
    <t>140,00</t>
  </si>
  <si>
    <t>145,00</t>
  </si>
  <si>
    <t>155,00</t>
  </si>
  <si>
    <t>165,00</t>
  </si>
  <si>
    <t>190,00</t>
  </si>
  <si>
    <t>Total value</t>
  </si>
  <si>
    <t>NET Price Outletic</t>
  </si>
  <si>
    <t>67,71</t>
  </si>
  <si>
    <t>75,52</t>
  </si>
  <si>
    <t>85,94</t>
  </si>
  <si>
    <t>98,96</t>
  </si>
  <si>
    <t>72,92</t>
  </si>
  <si>
    <t>official  WHS in EUR</t>
  </si>
  <si>
    <t>w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</si>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</sst>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[$€-40C]"/>
  </numFmts>
  <fonts count="8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10"/>
      <name val="Calibri"/>
      <family val="2"/>
      <charset val="238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27"/>
      </patternFill>
    </fill>
    <fill>
      <patternFill patternType="darkUp">
        <fgColor indexed="22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/>
    <xf numFmtId="2" fontId="3" fillId="2" borderId="1" xfId="1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2" fontId="4" fillId="0" borderId="0" xfId="0" applyNumberFormat="1" applyFont="1"/>
    <xf numFmtId="2" fontId="4" fillId="6" borderId="0" xfId="0" applyNumberFormat="1" applyFont="1" applyFill="1" applyAlignment="1">
      <alignment horizontal="center" vertical="center"/>
    </xf>
    <xf numFmtId="2" fontId="4" fillId="6" borderId="0" xfId="0" applyNumberFormat="1" applyFont="1" applyFill="1"/>
    <xf numFmtId="0" fontId="0" fillId="4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5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0" fillId="9" borderId="0" xfId="0" applyFill="1"/>
    <xf numFmtId="0" fontId="0" fillId="10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0" fontId="0" fillId="9" borderId="0" xfId="0" applyFill="1" applyAlignment="1">
      <alignment horizontal="left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5" fillId="12" borderId="1" xfId="1" applyFont="1" applyFill="1" applyBorder="1" applyAlignment="1" applyProtection="1">
      <alignment horizontal="center" vertical="center" wrapText="1"/>
      <protection locked="0"/>
    </xf>
    <xf numFmtId="2" fontId="6" fillId="12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9" borderId="0" xfId="0" applyFill="1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92" Type="http://schemas.openxmlformats.org/officeDocument/2006/relationships/image" Target="../media/image292.jpeg"/><Relationship Id="rId297" Type="http://schemas.openxmlformats.org/officeDocument/2006/relationships/image" Target="../media/image297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47625</xdr:rowOff>
    </xdr:from>
    <xdr:to>
      <xdr:col>0</xdr:col>
      <xdr:colOff>742950</xdr:colOff>
      <xdr:row>7</xdr:row>
      <xdr:rowOff>704850</xdr:rowOff>
    </xdr:to>
    <xdr:pic>
      <xdr:nvPicPr>
        <xdr:cNvPr id="1025" name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21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47625</xdr:rowOff>
    </xdr:from>
    <xdr:to>
      <xdr:col>0</xdr:col>
      <xdr:colOff>742950</xdr:colOff>
      <xdr:row>8</xdr:row>
      <xdr:rowOff>704850</xdr:rowOff>
    </xdr:to>
    <xdr:pic>
      <xdr:nvPicPr>
        <xdr:cNvPr id="1026" name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98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</xdr:row>
      <xdr:rowOff>47625</xdr:rowOff>
    </xdr:from>
    <xdr:to>
      <xdr:col>0</xdr:col>
      <xdr:colOff>742950</xdr:colOff>
      <xdr:row>9</xdr:row>
      <xdr:rowOff>695325</xdr:rowOff>
    </xdr:to>
    <xdr:pic>
      <xdr:nvPicPr>
        <xdr:cNvPr id="1027" name="Picture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" y="269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</xdr:row>
      <xdr:rowOff>47625</xdr:rowOff>
    </xdr:from>
    <xdr:to>
      <xdr:col>0</xdr:col>
      <xdr:colOff>742950</xdr:colOff>
      <xdr:row>10</xdr:row>
      <xdr:rowOff>695325</xdr:rowOff>
    </xdr:to>
    <xdr:pic>
      <xdr:nvPicPr>
        <xdr:cNvPr id="1028" name="Picture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675" y="269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</xdr:row>
      <xdr:rowOff>219075</xdr:rowOff>
    </xdr:from>
    <xdr:to>
      <xdr:col>0</xdr:col>
      <xdr:colOff>762000</xdr:colOff>
      <xdr:row>11</xdr:row>
      <xdr:rowOff>552450</xdr:rowOff>
    </xdr:to>
    <xdr:pic>
      <xdr:nvPicPr>
        <xdr:cNvPr id="1029" name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2914650"/>
          <a:ext cx="714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</xdr:row>
      <xdr:rowOff>219075</xdr:rowOff>
    </xdr:from>
    <xdr:to>
      <xdr:col>0</xdr:col>
      <xdr:colOff>762000</xdr:colOff>
      <xdr:row>12</xdr:row>
      <xdr:rowOff>552450</xdr:rowOff>
    </xdr:to>
    <xdr:pic>
      <xdr:nvPicPr>
        <xdr:cNvPr id="1030" name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3676650"/>
          <a:ext cx="714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</xdr:row>
      <xdr:rowOff>219075</xdr:rowOff>
    </xdr:from>
    <xdr:to>
      <xdr:col>0</xdr:col>
      <xdr:colOff>762000</xdr:colOff>
      <xdr:row>13</xdr:row>
      <xdr:rowOff>552450</xdr:rowOff>
    </xdr:to>
    <xdr:pic>
      <xdr:nvPicPr>
        <xdr:cNvPr id="1031" name="Picture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4219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</xdr:row>
      <xdr:rowOff>47625</xdr:rowOff>
    </xdr:from>
    <xdr:to>
      <xdr:col>0</xdr:col>
      <xdr:colOff>742950</xdr:colOff>
      <xdr:row>14</xdr:row>
      <xdr:rowOff>695325</xdr:rowOff>
    </xdr:to>
    <xdr:pic>
      <xdr:nvPicPr>
        <xdr:cNvPr id="1032" name="Picture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</xdr:row>
      <xdr:rowOff>47625</xdr:rowOff>
    </xdr:from>
    <xdr:to>
      <xdr:col>0</xdr:col>
      <xdr:colOff>742950</xdr:colOff>
      <xdr:row>15</xdr:row>
      <xdr:rowOff>695325</xdr:rowOff>
    </xdr:to>
    <xdr:pic>
      <xdr:nvPicPr>
        <xdr:cNvPr id="1033" name="Picture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</xdr:row>
      <xdr:rowOff>47625</xdr:rowOff>
    </xdr:from>
    <xdr:to>
      <xdr:col>0</xdr:col>
      <xdr:colOff>742950</xdr:colOff>
      <xdr:row>16</xdr:row>
      <xdr:rowOff>695325</xdr:rowOff>
    </xdr:to>
    <xdr:pic>
      <xdr:nvPicPr>
        <xdr:cNvPr id="1034" name="Picture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17</xdr:row>
      <xdr:rowOff>219075</xdr:rowOff>
    </xdr:from>
    <xdr:to>
      <xdr:col>0</xdr:col>
      <xdr:colOff>762000</xdr:colOff>
      <xdr:row>17</xdr:row>
      <xdr:rowOff>552450</xdr:rowOff>
    </xdr:to>
    <xdr:pic>
      <xdr:nvPicPr>
        <xdr:cNvPr id="1035" name="Picture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7625" y="4219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47625</xdr:rowOff>
    </xdr:from>
    <xdr:to>
      <xdr:col>0</xdr:col>
      <xdr:colOff>742950</xdr:colOff>
      <xdr:row>18</xdr:row>
      <xdr:rowOff>704850</xdr:rowOff>
    </xdr:to>
    <xdr:pic>
      <xdr:nvPicPr>
        <xdr:cNvPr id="1036" name="Picture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47625</xdr:rowOff>
    </xdr:from>
    <xdr:to>
      <xdr:col>0</xdr:col>
      <xdr:colOff>742950</xdr:colOff>
      <xdr:row>19</xdr:row>
      <xdr:rowOff>704850</xdr:rowOff>
    </xdr:to>
    <xdr:pic>
      <xdr:nvPicPr>
        <xdr:cNvPr id="1037" name="Picture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</xdr:row>
      <xdr:rowOff>47625</xdr:rowOff>
    </xdr:from>
    <xdr:to>
      <xdr:col>0</xdr:col>
      <xdr:colOff>742950</xdr:colOff>
      <xdr:row>20</xdr:row>
      <xdr:rowOff>704850</xdr:rowOff>
    </xdr:to>
    <xdr:pic>
      <xdr:nvPicPr>
        <xdr:cNvPr id="1038" name="Picture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</xdr:row>
      <xdr:rowOff>47625</xdr:rowOff>
    </xdr:from>
    <xdr:to>
      <xdr:col>0</xdr:col>
      <xdr:colOff>742950</xdr:colOff>
      <xdr:row>21</xdr:row>
      <xdr:rowOff>704850</xdr:rowOff>
    </xdr:to>
    <xdr:pic>
      <xdr:nvPicPr>
        <xdr:cNvPr id="1039" name="Picture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</xdr:row>
      <xdr:rowOff>47625</xdr:rowOff>
    </xdr:from>
    <xdr:to>
      <xdr:col>0</xdr:col>
      <xdr:colOff>742950</xdr:colOff>
      <xdr:row>22</xdr:row>
      <xdr:rowOff>704850</xdr:rowOff>
    </xdr:to>
    <xdr:pic>
      <xdr:nvPicPr>
        <xdr:cNvPr id="1040" name="Picture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</xdr:row>
      <xdr:rowOff>47625</xdr:rowOff>
    </xdr:from>
    <xdr:to>
      <xdr:col>0</xdr:col>
      <xdr:colOff>742950</xdr:colOff>
      <xdr:row>23</xdr:row>
      <xdr:rowOff>704850</xdr:rowOff>
    </xdr:to>
    <xdr:pic>
      <xdr:nvPicPr>
        <xdr:cNvPr id="1041" name="Picture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47625</xdr:rowOff>
    </xdr:from>
    <xdr:to>
      <xdr:col>0</xdr:col>
      <xdr:colOff>742950</xdr:colOff>
      <xdr:row>24</xdr:row>
      <xdr:rowOff>704850</xdr:rowOff>
    </xdr:to>
    <xdr:pic>
      <xdr:nvPicPr>
        <xdr:cNvPr id="1042" name="Picture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</xdr:row>
      <xdr:rowOff>47625</xdr:rowOff>
    </xdr:from>
    <xdr:to>
      <xdr:col>0</xdr:col>
      <xdr:colOff>742950</xdr:colOff>
      <xdr:row>25</xdr:row>
      <xdr:rowOff>704850</xdr:rowOff>
    </xdr:to>
    <xdr:pic>
      <xdr:nvPicPr>
        <xdr:cNvPr id="1043" name="Picture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6675" y="421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26</xdr:row>
      <xdr:rowOff>228600</xdr:rowOff>
    </xdr:from>
    <xdr:to>
      <xdr:col>0</xdr:col>
      <xdr:colOff>762000</xdr:colOff>
      <xdr:row>26</xdr:row>
      <xdr:rowOff>552450</xdr:rowOff>
    </xdr:to>
    <xdr:pic>
      <xdr:nvPicPr>
        <xdr:cNvPr id="1044" name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4448175"/>
          <a:ext cx="7143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228600</xdr:rowOff>
    </xdr:from>
    <xdr:to>
      <xdr:col>0</xdr:col>
      <xdr:colOff>762000</xdr:colOff>
      <xdr:row>27</xdr:row>
      <xdr:rowOff>552450</xdr:rowOff>
    </xdr:to>
    <xdr:pic>
      <xdr:nvPicPr>
        <xdr:cNvPr id="1045" name="Picture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7625" y="4981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</xdr:row>
      <xdr:rowOff>47625</xdr:rowOff>
    </xdr:from>
    <xdr:to>
      <xdr:col>0</xdr:col>
      <xdr:colOff>742950</xdr:colOff>
      <xdr:row>28</xdr:row>
      <xdr:rowOff>704850</xdr:rowOff>
    </xdr:to>
    <xdr:pic>
      <xdr:nvPicPr>
        <xdr:cNvPr id="1046" name="Picture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6675" y="49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</xdr:row>
      <xdr:rowOff>47625</xdr:rowOff>
    </xdr:from>
    <xdr:to>
      <xdr:col>0</xdr:col>
      <xdr:colOff>742950</xdr:colOff>
      <xdr:row>29</xdr:row>
      <xdr:rowOff>704850</xdr:rowOff>
    </xdr:to>
    <xdr:pic>
      <xdr:nvPicPr>
        <xdr:cNvPr id="1047" name="Picture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6675" y="49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</xdr:row>
      <xdr:rowOff>47625</xdr:rowOff>
    </xdr:from>
    <xdr:to>
      <xdr:col>0</xdr:col>
      <xdr:colOff>742950</xdr:colOff>
      <xdr:row>30</xdr:row>
      <xdr:rowOff>704850</xdr:rowOff>
    </xdr:to>
    <xdr:pic>
      <xdr:nvPicPr>
        <xdr:cNvPr id="1048" name="Picture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6675" y="49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</xdr:row>
      <xdr:rowOff>47625</xdr:rowOff>
    </xdr:from>
    <xdr:to>
      <xdr:col>0</xdr:col>
      <xdr:colOff>742950</xdr:colOff>
      <xdr:row>31</xdr:row>
      <xdr:rowOff>704850</xdr:rowOff>
    </xdr:to>
    <xdr:pic>
      <xdr:nvPicPr>
        <xdr:cNvPr id="1049" name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502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32</xdr:row>
      <xdr:rowOff>47625</xdr:rowOff>
    </xdr:from>
    <xdr:to>
      <xdr:col>0</xdr:col>
      <xdr:colOff>742950</xdr:colOff>
      <xdr:row>32</xdr:row>
      <xdr:rowOff>704850</xdr:rowOff>
    </xdr:to>
    <xdr:pic>
      <xdr:nvPicPr>
        <xdr:cNvPr id="1050" name="Picture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6675" y="574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33</xdr:row>
      <xdr:rowOff>47625</xdr:rowOff>
    </xdr:from>
    <xdr:to>
      <xdr:col>0</xdr:col>
      <xdr:colOff>742950</xdr:colOff>
      <xdr:row>33</xdr:row>
      <xdr:rowOff>704850</xdr:rowOff>
    </xdr:to>
    <xdr:pic>
      <xdr:nvPicPr>
        <xdr:cNvPr id="1051" name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579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47625</xdr:rowOff>
    </xdr:from>
    <xdr:to>
      <xdr:col>0</xdr:col>
      <xdr:colOff>742950</xdr:colOff>
      <xdr:row>34</xdr:row>
      <xdr:rowOff>704850</xdr:rowOff>
    </xdr:to>
    <xdr:pic>
      <xdr:nvPicPr>
        <xdr:cNvPr id="1052" name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655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35</xdr:row>
      <xdr:rowOff>47625</xdr:rowOff>
    </xdr:from>
    <xdr:to>
      <xdr:col>0</xdr:col>
      <xdr:colOff>742950</xdr:colOff>
      <xdr:row>35</xdr:row>
      <xdr:rowOff>704850</xdr:rowOff>
    </xdr:to>
    <xdr:pic>
      <xdr:nvPicPr>
        <xdr:cNvPr id="1053" name="Picture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36</xdr:row>
      <xdr:rowOff>47625</xdr:rowOff>
    </xdr:from>
    <xdr:to>
      <xdr:col>0</xdr:col>
      <xdr:colOff>742950</xdr:colOff>
      <xdr:row>36</xdr:row>
      <xdr:rowOff>704850</xdr:rowOff>
    </xdr:to>
    <xdr:pic>
      <xdr:nvPicPr>
        <xdr:cNvPr id="1054" name="Picture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37</xdr:row>
      <xdr:rowOff>47625</xdr:rowOff>
    </xdr:from>
    <xdr:to>
      <xdr:col>0</xdr:col>
      <xdr:colOff>742950</xdr:colOff>
      <xdr:row>37</xdr:row>
      <xdr:rowOff>704850</xdr:rowOff>
    </xdr:to>
    <xdr:pic>
      <xdr:nvPicPr>
        <xdr:cNvPr id="1055" name="Picture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38</xdr:row>
      <xdr:rowOff>47625</xdr:rowOff>
    </xdr:from>
    <xdr:to>
      <xdr:col>0</xdr:col>
      <xdr:colOff>742950</xdr:colOff>
      <xdr:row>38</xdr:row>
      <xdr:rowOff>704850</xdr:rowOff>
    </xdr:to>
    <xdr:pic>
      <xdr:nvPicPr>
        <xdr:cNvPr id="1056" name="Picture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47625</xdr:rowOff>
    </xdr:from>
    <xdr:to>
      <xdr:col>0</xdr:col>
      <xdr:colOff>742950</xdr:colOff>
      <xdr:row>39</xdr:row>
      <xdr:rowOff>704850</xdr:rowOff>
    </xdr:to>
    <xdr:pic>
      <xdr:nvPicPr>
        <xdr:cNvPr id="1057" name="Picture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47625</xdr:rowOff>
    </xdr:from>
    <xdr:to>
      <xdr:col>0</xdr:col>
      <xdr:colOff>742950</xdr:colOff>
      <xdr:row>40</xdr:row>
      <xdr:rowOff>704850</xdr:rowOff>
    </xdr:to>
    <xdr:pic>
      <xdr:nvPicPr>
        <xdr:cNvPr id="1058" name="Picture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47625</xdr:rowOff>
    </xdr:from>
    <xdr:to>
      <xdr:col>0</xdr:col>
      <xdr:colOff>742950</xdr:colOff>
      <xdr:row>41</xdr:row>
      <xdr:rowOff>704850</xdr:rowOff>
    </xdr:to>
    <xdr:pic>
      <xdr:nvPicPr>
        <xdr:cNvPr id="1059" name="Picture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66675" y="726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42</xdr:row>
      <xdr:rowOff>47625</xdr:rowOff>
    </xdr:from>
    <xdr:to>
      <xdr:col>0</xdr:col>
      <xdr:colOff>742950</xdr:colOff>
      <xdr:row>42</xdr:row>
      <xdr:rowOff>704850</xdr:rowOff>
    </xdr:to>
    <xdr:pic>
      <xdr:nvPicPr>
        <xdr:cNvPr id="1060" name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731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43</xdr:row>
      <xdr:rowOff>47625</xdr:rowOff>
    </xdr:from>
    <xdr:to>
      <xdr:col>0</xdr:col>
      <xdr:colOff>742950</xdr:colOff>
      <xdr:row>43</xdr:row>
      <xdr:rowOff>704850</xdr:rowOff>
    </xdr:to>
    <xdr:pic>
      <xdr:nvPicPr>
        <xdr:cNvPr id="1061" name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" y="807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44</xdr:row>
      <xdr:rowOff>47625</xdr:rowOff>
    </xdr:from>
    <xdr:to>
      <xdr:col>0</xdr:col>
      <xdr:colOff>742950</xdr:colOff>
      <xdr:row>44</xdr:row>
      <xdr:rowOff>704850</xdr:rowOff>
    </xdr:to>
    <xdr:pic>
      <xdr:nvPicPr>
        <xdr:cNvPr id="1062" name="Picture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6675" y="879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45</xdr:row>
      <xdr:rowOff>47625</xdr:rowOff>
    </xdr:from>
    <xdr:to>
      <xdr:col>0</xdr:col>
      <xdr:colOff>742950</xdr:colOff>
      <xdr:row>45</xdr:row>
      <xdr:rowOff>704850</xdr:rowOff>
    </xdr:to>
    <xdr:pic>
      <xdr:nvPicPr>
        <xdr:cNvPr id="1063" name="Picture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66675" y="879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46</xdr:row>
      <xdr:rowOff>47625</xdr:rowOff>
    </xdr:from>
    <xdr:to>
      <xdr:col>0</xdr:col>
      <xdr:colOff>742950</xdr:colOff>
      <xdr:row>46</xdr:row>
      <xdr:rowOff>704850</xdr:rowOff>
    </xdr:to>
    <xdr:pic>
      <xdr:nvPicPr>
        <xdr:cNvPr id="1064" name="Picture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66675" y="879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47</xdr:row>
      <xdr:rowOff>47625</xdr:rowOff>
    </xdr:from>
    <xdr:to>
      <xdr:col>0</xdr:col>
      <xdr:colOff>742950</xdr:colOff>
      <xdr:row>47</xdr:row>
      <xdr:rowOff>704850</xdr:rowOff>
    </xdr:to>
    <xdr:pic>
      <xdr:nvPicPr>
        <xdr:cNvPr id="1065" name="Picture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6675" y="879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48</xdr:row>
      <xdr:rowOff>47625</xdr:rowOff>
    </xdr:from>
    <xdr:to>
      <xdr:col>0</xdr:col>
      <xdr:colOff>742950</xdr:colOff>
      <xdr:row>48</xdr:row>
      <xdr:rowOff>704850</xdr:rowOff>
    </xdr:to>
    <xdr:pic>
      <xdr:nvPicPr>
        <xdr:cNvPr id="1066" name="Picture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66675" y="879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49</xdr:row>
      <xdr:rowOff>47625</xdr:rowOff>
    </xdr:from>
    <xdr:to>
      <xdr:col>0</xdr:col>
      <xdr:colOff>742950</xdr:colOff>
      <xdr:row>49</xdr:row>
      <xdr:rowOff>704850</xdr:rowOff>
    </xdr:to>
    <xdr:pic>
      <xdr:nvPicPr>
        <xdr:cNvPr id="1067" name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883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50</xdr:row>
      <xdr:rowOff>47625</xdr:rowOff>
    </xdr:from>
    <xdr:to>
      <xdr:col>0</xdr:col>
      <xdr:colOff>742950</xdr:colOff>
      <xdr:row>50</xdr:row>
      <xdr:rowOff>704850</xdr:rowOff>
    </xdr:to>
    <xdr:pic>
      <xdr:nvPicPr>
        <xdr:cNvPr id="1068" name="Picture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66675" y="955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51</xdr:row>
      <xdr:rowOff>47625</xdr:rowOff>
    </xdr:from>
    <xdr:to>
      <xdr:col>0</xdr:col>
      <xdr:colOff>742950</xdr:colOff>
      <xdr:row>51</xdr:row>
      <xdr:rowOff>704850</xdr:rowOff>
    </xdr:to>
    <xdr:pic>
      <xdr:nvPicPr>
        <xdr:cNvPr id="1069" name="Picture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66675" y="955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52</xdr:row>
      <xdr:rowOff>47625</xdr:rowOff>
    </xdr:from>
    <xdr:to>
      <xdr:col>0</xdr:col>
      <xdr:colOff>742950</xdr:colOff>
      <xdr:row>52</xdr:row>
      <xdr:rowOff>704850</xdr:rowOff>
    </xdr:to>
    <xdr:pic>
      <xdr:nvPicPr>
        <xdr:cNvPr id="1070" name="Picture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66675" y="955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53</xdr:row>
      <xdr:rowOff>47625</xdr:rowOff>
    </xdr:from>
    <xdr:to>
      <xdr:col>0</xdr:col>
      <xdr:colOff>742950</xdr:colOff>
      <xdr:row>53</xdr:row>
      <xdr:rowOff>704850</xdr:rowOff>
    </xdr:to>
    <xdr:pic>
      <xdr:nvPicPr>
        <xdr:cNvPr id="1071" name="Picture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66675" y="955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54</xdr:row>
      <xdr:rowOff>200025</xdr:rowOff>
    </xdr:from>
    <xdr:to>
      <xdr:col>0</xdr:col>
      <xdr:colOff>762000</xdr:colOff>
      <xdr:row>54</xdr:row>
      <xdr:rowOff>571500</xdr:rowOff>
    </xdr:to>
    <xdr:pic>
      <xdr:nvPicPr>
        <xdr:cNvPr id="1072" name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7625" y="9753600"/>
          <a:ext cx="7143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55</xdr:row>
      <xdr:rowOff>47625</xdr:rowOff>
    </xdr:from>
    <xdr:to>
      <xdr:col>0</xdr:col>
      <xdr:colOff>742950</xdr:colOff>
      <xdr:row>55</xdr:row>
      <xdr:rowOff>704850</xdr:rowOff>
    </xdr:to>
    <xdr:pic>
      <xdr:nvPicPr>
        <xdr:cNvPr id="1073" name="Picture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66675" y="1031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47625</xdr:rowOff>
    </xdr:from>
    <xdr:to>
      <xdr:col>0</xdr:col>
      <xdr:colOff>742950</xdr:colOff>
      <xdr:row>56</xdr:row>
      <xdr:rowOff>704850</xdr:rowOff>
    </xdr:to>
    <xdr:pic>
      <xdr:nvPicPr>
        <xdr:cNvPr id="1074" name="Picture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66675" y="1031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57</xdr:row>
      <xdr:rowOff>209550</xdr:rowOff>
    </xdr:from>
    <xdr:to>
      <xdr:col>0</xdr:col>
      <xdr:colOff>762000</xdr:colOff>
      <xdr:row>57</xdr:row>
      <xdr:rowOff>571500</xdr:rowOff>
    </xdr:to>
    <xdr:pic>
      <xdr:nvPicPr>
        <xdr:cNvPr id="1075" name="Picture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47625" y="10315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58</xdr:row>
      <xdr:rowOff>209550</xdr:rowOff>
    </xdr:from>
    <xdr:to>
      <xdr:col>0</xdr:col>
      <xdr:colOff>762000</xdr:colOff>
      <xdr:row>58</xdr:row>
      <xdr:rowOff>571500</xdr:rowOff>
    </xdr:to>
    <xdr:pic>
      <xdr:nvPicPr>
        <xdr:cNvPr id="1076" name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7625" y="10525125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59</xdr:row>
      <xdr:rowOff>219075</xdr:rowOff>
    </xdr:from>
    <xdr:to>
      <xdr:col>0</xdr:col>
      <xdr:colOff>762000</xdr:colOff>
      <xdr:row>59</xdr:row>
      <xdr:rowOff>514350</xdr:rowOff>
    </xdr:to>
    <xdr:pic>
      <xdr:nvPicPr>
        <xdr:cNvPr id="1077" name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7625" y="11296650"/>
          <a:ext cx="714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60</xdr:row>
      <xdr:rowOff>219075</xdr:rowOff>
    </xdr:from>
    <xdr:to>
      <xdr:col>0</xdr:col>
      <xdr:colOff>762000</xdr:colOff>
      <xdr:row>60</xdr:row>
      <xdr:rowOff>542925</xdr:rowOff>
    </xdr:to>
    <xdr:pic>
      <xdr:nvPicPr>
        <xdr:cNvPr id="1078" name="Picture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47625" y="11839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61</xdr:row>
      <xdr:rowOff>209550</xdr:rowOff>
    </xdr:from>
    <xdr:to>
      <xdr:col>0</xdr:col>
      <xdr:colOff>762000</xdr:colOff>
      <xdr:row>61</xdr:row>
      <xdr:rowOff>571500</xdr:rowOff>
    </xdr:to>
    <xdr:pic>
      <xdr:nvPicPr>
        <xdr:cNvPr id="1079" name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7625" y="12049125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62</xdr:row>
      <xdr:rowOff>180975</xdr:rowOff>
    </xdr:from>
    <xdr:to>
      <xdr:col>0</xdr:col>
      <xdr:colOff>762000</xdr:colOff>
      <xdr:row>62</xdr:row>
      <xdr:rowOff>590550</xdr:rowOff>
    </xdr:to>
    <xdr:pic>
      <xdr:nvPicPr>
        <xdr:cNvPr id="1080" name="Picture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47625" y="12601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63</xdr:row>
      <xdr:rowOff>219075</xdr:rowOff>
    </xdr:from>
    <xdr:to>
      <xdr:col>0</xdr:col>
      <xdr:colOff>762000</xdr:colOff>
      <xdr:row>63</xdr:row>
      <xdr:rowOff>514350</xdr:rowOff>
    </xdr:to>
    <xdr:pic>
      <xdr:nvPicPr>
        <xdr:cNvPr id="1081" name="Picture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47625" y="12601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64</xdr:row>
      <xdr:rowOff>219075</xdr:rowOff>
    </xdr:from>
    <xdr:to>
      <xdr:col>0</xdr:col>
      <xdr:colOff>762000</xdr:colOff>
      <xdr:row>64</xdr:row>
      <xdr:rowOff>514350</xdr:rowOff>
    </xdr:to>
    <xdr:pic>
      <xdr:nvPicPr>
        <xdr:cNvPr id="1082" name="Picture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47625" y="12601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65</xdr:row>
      <xdr:rowOff>47625</xdr:rowOff>
    </xdr:from>
    <xdr:to>
      <xdr:col>0</xdr:col>
      <xdr:colOff>742950</xdr:colOff>
      <xdr:row>65</xdr:row>
      <xdr:rowOff>704850</xdr:rowOff>
    </xdr:to>
    <xdr:pic>
      <xdr:nvPicPr>
        <xdr:cNvPr id="1083" name="Picture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66675" y="1260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66</xdr:row>
      <xdr:rowOff>47625</xdr:rowOff>
    </xdr:from>
    <xdr:to>
      <xdr:col>0</xdr:col>
      <xdr:colOff>742950</xdr:colOff>
      <xdr:row>66</xdr:row>
      <xdr:rowOff>704850</xdr:rowOff>
    </xdr:to>
    <xdr:pic>
      <xdr:nvPicPr>
        <xdr:cNvPr id="1084" name="Picture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66675" y="1260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67</xdr:row>
      <xdr:rowOff>47625</xdr:rowOff>
    </xdr:from>
    <xdr:to>
      <xdr:col>0</xdr:col>
      <xdr:colOff>742950</xdr:colOff>
      <xdr:row>67</xdr:row>
      <xdr:rowOff>704850</xdr:rowOff>
    </xdr:to>
    <xdr:pic>
      <xdr:nvPicPr>
        <xdr:cNvPr id="1085" name="Picture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66675" y="1260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68</xdr:row>
      <xdr:rowOff>47625</xdr:rowOff>
    </xdr:from>
    <xdr:to>
      <xdr:col>0</xdr:col>
      <xdr:colOff>742950</xdr:colOff>
      <xdr:row>68</xdr:row>
      <xdr:rowOff>704850</xdr:rowOff>
    </xdr:to>
    <xdr:pic>
      <xdr:nvPicPr>
        <xdr:cNvPr id="1086" name="Picture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66675" y="1260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69</xdr:row>
      <xdr:rowOff>47625</xdr:rowOff>
    </xdr:from>
    <xdr:to>
      <xdr:col>0</xdr:col>
      <xdr:colOff>742950</xdr:colOff>
      <xdr:row>69</xdr:row>
      <xdr:rowOff>704850</xdr:rowOff>
    </xdr:to>
    <xdr:pic>
      <xdr:nvPicPr>
        <xdr:cNvPr id="1087" name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675" y="1264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70</xdr:row>
      <xdr:rowOff>47625</xdr:rowOff>
    </xdr:from>
    <xdr:to>
      <xdr:col>0</xdr:col>
      <xdr:colOff>742950</xdr:colOff>
      <xdr:row>70</xdr:row>
      <xdr:rowOff>704850</xdr:rowOff>
    </xdr:to>
    <xdr:pic>
      <xdr:nvPicPr>
        <xdr:cNvPr id="1088" name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1341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71</xdr:row>
      <xdr:rowOff>47625</xdr:rowOff>
    </xdr:from>
    <xdr:to>
      <xdr:col>0</xdr:col>
      <xdr:colOff>742950</xdr:colOff>
      <xdr:row>71</xdr:row>
      <xdr:rowOff>704850</xdr:rowOff>
    </xdr:to>
    <xdr:pic>
      <xdr:nvPicPr>
        <xdr:cNvPr id="1089" name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675" y="1417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72</xdr:row>
      <xdr:rowOff>47625</xdr:rowOff>
    </xdr:from>
    <xdr:to>
      <xdr:col>0</xdr:col>
      <xdr:colOff>742950</xdr:colOff>
      <xdr:row>72</xdr:row>
      <xdr:rowOff>704850</xdr:rowOff>
    </xdr:to>
    <xdr:pic>
      <xdr:nvPicPr>
        <xdr:cNvPr id="1090" name="Picture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66675" y="1488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73</xdr:row>
      <xdr:rowOff>47625</xdr:rowOff>
    </xdr:from>
    <xdr:to>
      <xdr:col>0</xdr:col>
      <xdr:colOff>742950</xdr:colOff>
      <xdr:row>73</xdr:row>
      <xdr:rowOff>704850</xdr:rowOff>
    </xdr:to>
    <xdr:pic>
      <xdr:nvPicPr>
        <xdr:cNvPr id="1091" name="Picture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66675" y="1488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74</xdr:row>
      <xdr:rowOff>47625</xdr:rowOff>
    </xdr:from>
    <xdr:to>
      <xdr:col>0</xdr:col>
      <xdr:colOff>742950</xdr:colOff>
      <xdr:row>74</xdr:row>
      <xdr:rowOff>704850</xdr:rowOff>
    </xdr:to>
    <xdr:pic>
      <xdr:nvPicPr>
        <xdr:cNvPr id="1092" name="Picture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66675" y="1488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75</xdr:row>
      <xdr:rowOff>47625</xdr:rowOff>
    </xdr:from>
    <xdr:to>
      <xdr:col>0</xdr:col>
      <xdr:colOff>742950</xdr:colOff>
      <xdr:row>75</xdr:row>
      <xdr:rowOff>704850</xdr:rowOff>
    </xdr:to>
    <xdr:pic>
      <xdr:nvPicPr>
        <xdr:cNvPr id="1093" name="Picture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66675" y="1488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76</xdr:row>
      <xdr:rowOff>47625</xdr:rowOff>
    </xdr:from>
    <xdr:to>
      <xdr:col>0</xdr:col>
      <xdr:colOff>742950</xdr:colOff>
      <xdr:row>76</xdr:row>
      <xdr:rowOff>704850</xdr:rowOff>
    </xdr:to>
    <xdr:pic>
      <xdr:nvPicPr>
        <xdr:cNvPr id="1094" name="Picture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66675" y="1488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77</xdr:row>
      <xdr:rowOff>47625</xdr:rowOff>
    </xdr:from>
    <xdr:to>
      <xdr:col>0</xdr:col>
      <xdr:colOff>742950</xdr:colOff>
      <xdr:row>77</xdr:row>
      <xdr:rowOff>704850</xdr:rowOff>
    </xdr:to>
    <xdr:pic>
      <xdr:nvPicPr>
        <xdr:cNvPr id="1095" name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675" y="1493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78</xdr:row>
      <xdr:rowOff>47625</xdr:rowOff>
    </xdr:from>
    <xdr:to>
      <xdr:col>0</xdr:col>
      <xdr:colOff>742950</xdr:colOff>
      <xdr:row>78</xdr:row>
      <xdr:rowOff>704850</xdr:rowOff>
    </xdr:to>
    <xdr:pic>
      <xdr:nvPicPr>
        <xdr:cNvPr id="1096" name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6675" y="1569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79</xdr:row>
      <xdr:rowOff>47625</xdr:rowOff>
    </xdr:from>
    <xdr:to>
      <xdr:col>0</xdr:col>
      <xdr:colOff>742950</xdr:colOff>
      <xdr:row>79</xdr:row>
      <xdr:rowOff>704850</xdr:rowOff>
    </xdr:to>
    <xdr:pic>
      <xdr:nvPicPr>
        <xdr:cNvPr id="1097" name="Picture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66675" y="164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80</xdr:row>
      <xdr:rowOff>47625</xdr:rowOff>
    </xdr:from>
    <xdr:to>
      <xdr:col>0</xdr:col>
      <xdr:colOff>742950</xdr:colOff>
      <xdr:row>80</xdr:row>
      <xdr:rowOff>704850</xdr:rowOff>
    </xdr:to>
    <xdr:pic>
      <xdr:nvPicPr>
        <xdr:cNvPr id="1098" name="Picture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66675" y="164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81</xdr:row>
      <xdr:rowOff>47625</xdr:rowOff>
    </xdr:from>
    <xdr:to>
      <xdr:col>0</xdr:col>
      <xdr:colOff>742950</xdr:colOff>
      <xdr:row>81</xdr:row>
      <xdr:rowOff>704850</xdr:rowOff>
    </xdr:to>
    <xdr:pic>
      <xdr:nvPicPr>
        <xdr:cNvPr id="1099" name="Picture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66675" y="164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82</xdr:row>
      <xdr:rowOff>47625</xdr:rowOff>
    </xdr:from>
    <xdr:to>
      <xdr:col>0</xdr:col>
      <xdr:colOff>742950</xdr:colOff>
      <xdr:row>82</xdr:row>
      <xdr:rowOff>704850</xdr:rowOff>
    </xdr:to>
    <xdr:pic>
      <xdr:nvPicPr>
        <xdr:cNvPr id="1100" name="Picture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66675" y="164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83</xdr:row>
      <xdr:rowOff>47625</xdr:rowOff>
    </xdr:from>
    <xdr:to>
      <xdr:col>0</xdr:col>
      <xdr:colOff>742950</xdr:colOff>
      <xdr:row>83</xdr:row>
      <xdr:rowOff>704850</xdr:rowOff>
    </xdr:to>
    <xdr:pic>
      <xdr:nvPicPr>
        <xdr:cNvPr id="1101" name="Picture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66675" y="164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84</xdr:row>
      <xdr:rowOff>47625</xdr:rowOff>
    </xdr:from>
    <xdr:to>
      <xdr:col>0</xdr:col>
      <xdr:colOff>742950</xdr:colOff>
      <xdr:row>84</xdr:row>
      <xdr:rowOff>704850</xdr:rowOff>
    </xdr:to>
    <xdr:pic>
      <xdr:nvPicPr>
        <xdr:cNvPr id="1102" name="Picture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66675" y="164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85</xdr:row>
      <xdr:rowOff>47625</xdr:rowOff>
    </xdr:from>
    <xdr:to>
      <xdr:col>0</xdr:col>
      <xdr:colOff>742950</xdr:colOff>
      <xdr:row>85</xdr:row>
      <xdr:rowOff>704850</xdr:rowOff>
    </xdr:to>
    <xdr:pic>
      <xdr:nvPicPr>
        <xdr:cNvPr id="1103" name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675" y="1645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86</xdr:row>
      <xdr:rowOff>47625</xdr:rowOff>
    </xdr:from>
    <xdr:to>
      <xdr:col>0</xdr:col>
      <xdr:colOff>742950</xdr:colOff>
      <xdr:row>86</xdr:row>
      <xdr:rowOff>704850</xdr:rowOff>
    </xdr:to>
    <xdr:pic>
      <xdr:nvPicPr>
        <xdr:cNvPr id="1104" name="Picture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66675" y="1717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87</xdr:row>
      <xdr:rowOff>47625</xdr:rowOff>
    </xdr:from>
    <xdr:to>
      <xdr:col>0</xdr:col>
      <xdr:colOff>742950</xdr:colOff>
      <xdr:row>87</xdr:row>
      <xdr:rowOff>704850</xdr:rowOff>
    </xdr:to>
    <xdr:pic>
      <xdr:nvPicPr>
        <xdr:cNvPr id="1105" name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675" y="1722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88</xdr:row>
      <xdr:rowOff>47625</xdr:rowOff>
    </xdr:from>
    <xdr:to>
      <xdr:col>0</xdr:col>
      <xdr:colOff>742950</xdr:colOff>
      <xdr:row>88</xdr:row>
      <xdr:rowOff>704850</xdr:rowOff>
    </xdr:to>
    <xdr:pic>
      <xdr:nvPicPr>
        <xdr:cNvPr id="1106" name="Picture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66675" y="1793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89</xdr:row>
      <xdr:rowOff>47625</xdr:rowOff>
    </xdr:from>
    <xdr:to>
      <xdr:col>0</xdr:col>
      <xdr:colOff>742950</xdr:colOff>
      <xdr:row>89</xdr:row>
      <xdr:rowOff>704850</xdr:rowOff>
    </xdr:to>
    <xdr:pic>
      <xdr:nvPicPr>
        <xdr:cNvPr id="1107" name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6675" y="1798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90</xdr:row>
      <xdr:rowOff>47625</xdr:rowOff>
    </xdr:from>
    <xdr:to>
      <xdr:col>0</xdr:col>
      <xdr:colOff>742950</xdr:colOff>
      <xdr:row>90</xdr:row>
      <xdr:rowOff>704850</xdr:rowOff>
    </xdr:to>
    <xdr:pic>
      <xdr:nvPicPr>
        <xdr:cNvPr id="1108" name="Picture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66675" y="1869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91</xdr:row>
      <xdr:rowOff>47625</xdr:rowOff>
    </xdr:from>
    <xdr:to>
      <xdr:col>0</xdr:col>
      <xdr:colOff>742950</xdr:colOff>
      <xdr:row>91</xdr:row>
      <xdr:rowOff>704850</xdr:rowOff>
    </xdr:to>
    <xdr:pic>
      <xdr:nvPicPr>
        <xdr:cNvPr id="1109" name="Picture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66675" y="1869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92</xdr:row>
      <xdr:rowOff>47625</xdr:rowOff>
    </xdr:from>
    <xdr:to>
      <xdr:col>0</xdr:col>
      <xdr:colOff>742950</xdr:colOff>
      <xdr:row>92</xdr:row>
      <xdr:rowOff>704850</xdr:rowOff>
    </xdr:to>
    <xdr:pic>
      <xdr:nvPicPr>
        <xdr:cNvPr id="1110" name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6675" y="1874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93</xdr:row>
      <xdr:rowOff>47625</xdr:rowOff>
    </xdr:from>
    <xdr:to>
      <xdr:col>0</xdr:col>
      <xdr:colOff>742950</xdr:colOff>
      <xdr:row>93</xdr:row>
      <xdr:rowOff>704850</xdr:rowOff>
    </xdr:to>
    <xdr:pic>
      <xdr:nvPicPr>
        <xdr:cNvPr id="1111" name="Picture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94</xdr:row>
      <xdr:rowOff>47625</xdr:rowOff>
    </xdr:from>
    <xdr:to>
      <xdr:col>0</xdr:col>
      <xdr:colOff>742950</xdr:colOff>
      <xdr:row>94</xdr:row>
      <xdr:rowOff>704850</xdr:rowOff>
    </xdr:to>
    <xdr:pic>
      <xdr:nvPicPr>
        <xdr:cNvPr id="1112" name="Picture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95</xdr:row>
      <xdr:rowOff>47625</xdr:rowOff>
    </xdr:from>
    <xdr:to>
      <xdr:col>0</xdr:col>
      <xdr:colOff>742950</xdr:colOff>
      <xdr:row>95</xdr:row>
      <xdr:rowOff>704850</xdr:rowOff>
    </xdr:to>
    <xdr:pic>
      <xdr:nvPicPr>
        <xdr:cNvPr id="1113" name="Picture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96</xdr:row>
      <xdr:rowOff>47625</xdr:rowOff>
    </xdr:from>
    <xdr:to>
      <xdr:col>0</xdr:col>
      <xdr:colOff>742950</xdr:colOff>
      <xdr:row>96</xdr:row>
      <xdr:rowOff>704850</xdr:rowOff>
    </xdr:to>
    <xdr:pic>
      <xdr:nvPicPr>
        <xdr:cNvPr id="1114" name="Picture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97</xdr:row>
      <xdr:rowOff>47625</xdr:rowOff>
    </xdr:from>
    <xdr:to>
      <xdr:col>0</xdr:col>
      <xdr:colOff>742950</xdr:colOff>
      <xdr:row>97</xdr:row>
      <xdr:rowOff>704850</xdr:rowOff>
    </xdr:to>
    <xdr:pic>
      <xdr:nvPicPr>
        <xdr:cNvPr id="1115" name="Picture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98</xdr:row>
      <xdr:rowOff>47625</xdr:rowOff>
    </xdr:from>
    <xdr:to>
      <xdr:col>0</xdr:col>
      <xdr:colOff>742950</xdr:colOff>
      <xdr:row>98</xdr:row>
      <xdr:rowOff>704850</xdr:rowOff>
    </xdr:to>
    <xdr:pic>
      <xdr:nvPicPr>
        <xdr:cNvPr id="1116" name="Picture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99</xdr:row>
      <xdr:rowOff>47625</xdr:rowOff>
    </xdr:from>
    <xdr:to>
      <xdr:col>0</xdr:col>
      <xdr:colOff>742950</xdr:colOff>
      <xdr:row>99</xdr:row>
      <xdr:rowOff>704850</xdr:rowOff>
    </xdr:to>
    <xdr:pic>
      <xdr:nvPicPr>
        <xdr:cNvPr id="1117" name="Picture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100</xdr:row>
      <xdr:rowOff>47625</xdr:rowOff>
    </xdr:from>
    <xdr:to>
      <xdr:col>0</xdr:col>
      <xdr:colOff>742950</xdr:colOff>
      <xdr:row>100</xdr:row>
      <xdr:rowOff>704850</xdr:rowOff>
    </xdr:to>
    <xdr:pic>
      <xdr:nvPicPr>
        <xdr:cNvPr id="1118" name="Picture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101</xdr:row>
      <xdr:rowOff>47625</xdr:rowOff>
    </xdr:from>
    <xdr:to>
      <xdr:col>0</xdr:col>
      <xdr:colOff>742950</xdr:colOff>
      <xdr:row>101</xdr:row>
      <xdr:rowOff>704850</xdr:rowOff>
    </xdr:to>
    <xdr:pic>
      <xdr:nvPicPr>
        <xdr:cNvPr id="1119" name="Picture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102</xdr:row>
      <xdr:rowOff>47625</xdr:rowOff>
    </xdr:from>
    <xdr:to>
      <xdr:col>0</xdr:col>
      <xdr:colOff>742950</xdr:colOff>
      <xdr:row>102</xdr:row>
      <xdr:rowOff>704850</xdr:rowOff>
    </xdr:to>
    <xdr:pic>
      <xdr:nvPicPr>
        <xdr:cNvPr id="1120" name="Picture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103</xdr:row>
      <xdr:rowOff>47625</xdr:rowOff>
    </xdr:from>
    <xdr:to>
      <xdr:col>0</xdr:col>
      <xdr:colOff>742950</xdr:colOff>
      <xdr:row>103</xdr:row>
      <xdr:rowOff>704850</xdr:rowOff>
    </xdr:to>
    <xdr:pic>
      <xdr:nvPicPr>
        <xdr:cNvPr id="1121" name="Picture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104</xdr:row>
      <xdr:rowOff>47625</xdr:rowOff>
    </xdr:from>
    <xdr:to>
      <xdr:col>0</xdr:col>
      <xdr:colOff>742950</xdr:colOff>
      <xdr:row>104</xdr:row>
      <xdr:rowOff>704850</xdr:rowOff>
    </xdr:to>
    <xdr:pic>
      <xdr:nvPicPr>
        <xdr:cNvPr id="1122" name="Picture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105</xdr:row>
      <xdr:rowOff>47625</xdr:rowOff>
    </xdr:from>
    <xdr:to>
      <xdr:col>0</xdr:col>
      <xdr:colOff>742950</xdr:colOff>
      <xdr:row>105</xdr:row>
      <xdr:rowOff>704850</xdr:rowOff>
    </xdr:to>
    <xdr:pic>
      <xdr:nvPicPr>
        <xdr:cNvPr id="1123" name="Picture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106</xdr:row>
      <xdr:rowOff>47625</xdr:rowOff>
    </xdr:from>
    <xdr:to>
      <xdr:col>0</xdr:col>
      <xdr:colOff>742950</xdr:colOff>
      <xdr:row>106</xdr:row>
      <xdr:rowOff>704850</xdr:rowOff>
    </xdr:to>
    <xdr:pic>
      <xdr:nvPicPr>
        <xdr:cNvPr id="1124" name="Picture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107</xdr:row>
      <xdr:rowOff>47625</xdr:rowOff>
    </xdr:from>
    <xdr:to>
      <xdr:col>0</xdr:col>
      <xdr:colOff>742950</xdr:colOff>
      <xdr:row>107</xdr:row>
      <xdr:rowOff>704850</xdr:rowOff>
    </xdr:to>
    <xdr:pic>
      <xdr:nvPicPr>
        <xdr:cNvPr id="1125" name="Picture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108</xdr:row>
      <xdr:rowOff>47625</xdr:rowOff>
    </xdr:from>
    <xdr:to>
      <xdr:col>0</xdr:col>
      <xdr:colOff>742950</xdr:colOff>
      <xdr:row>108</xdr:row>
      <xdr:rowOff>704850</xdr:rowOff>
    </xdr:to>
    <xdr:pic>
      <xdr:nvPicPr>
        <xdr:cNvPr id="1126" name="Picture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66675" y="1945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109</xdr:row>
      <xdr:rowOff>47625</xdr:rowOff>
    </xdr:from>
    <xdr:to>
      <xdr:col>0</xdr:col>
      <xdr:colOff>742950</xdr:colOff>
      <xdr:row>109</xdr:row>
      <xdr:rowOff>704850</xdr:rowOff>
    </xdr:to>
    <xdr:pic>
      <xdr:nvPicPr>
        <xdr:cNvPr id="1127" name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6675" y="1950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110</xdr:row>
      <xdr:rowOff>47625</xdr:rowOff>
    </xdr:from>
    <xdr:to>
      <xdr:col>0</xdr:col>
      <xdr:colOff>742950</xdr:colOff>
      <xdr:row>110</xdr:row>
      <xdr:rowOff>704850</xdr:rowOff>
    </xdr:to>
    <xdr:pic>
      <xdr:nvPicPr>
        <xdr:cNvPr id="1128" name="Picture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66675" y="2022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111</xdr:row>
      <xdr:rowOff>47625</xdr:rowOff>
    </xdr:from>
    <xdr:to>
      <xdr:col>0</xdr:col>
      <xdr:colOff>742950</xdr:colOff>
      <xdr:row>111</xdr:row>
      <xdr:rowOff>704850</xdr:rowOff>
    </xdr:to>
    <xdr:pic>
      <xdr:nvPicPr>
        <xdr:cNvPr id="1129" name="Picture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6675" y="2026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112</xdr:row>
      <xdr:rowOff>47625</xdr:rowOff>
    </xdr:from>
    <xdr:to>
      <xdr:col>0</xdr:col>
      <xdr:colOff>742950</xdr:colOff>
      <xdr:row>112</xdr:row>
      <xdr:rowOff>704850</xdr:rowOff>
    </xdr:to>
    <xdr:pic>
      <xdr:nvPicPr>
        <xdr:cNvPr id="1130" name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6675" y="2103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113</xdr:row>
      <xdr:rowOff>47625</xdr:rowOff>
    </xdr:from>
    <xdr:to>
      <xdr:col>0</xdr:col>
      <xdr:colOff>742950</xdr:colOff>
      <xdr:row>113</xdr:row>
      <xdr:rowOff>704850</xdr:rowOff>
    </xdr:to>
    <xdr:pic>
      <xdr:nvPicPr>
        <xdr:cNvPr id="1131" name="Picture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66675" y="2174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114</xdr:row>
      <xdr:rowOff>47625</xdr:rowOff>
    </xdr:from>
    <xdr:to>
      <xdr:col>0</xdr:col>
      <xdr:colOff>742950</xdr:colOff>
      <xdr:row>114</xdr:row>
      <xdr:rowOff>704850</xdr:rowOff>
    </xdr:to>
    <xdr:pic>
      <xdr:nvPicPr>
        <xdr:cNvPr id="1132" name="Picture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66675" y="2174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115</xdr:row>
      <xdr:rowOff>228600</xdr:rowOff>
    </xdr:from>
    <xdr:to>
      <xdr:col>0</xdr:col>
      <xdr:colOff>762000</xdr:colOff>
      <xdr:row>115</xdr:row>
      <xdr:rowOff>552450</xdr:rowOff>
    </xdr:to>
    <xdr:pic>
      <xdr:nvPicPr>
        <xdr:cNvPr id="1133" name="Picture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47625" y="21745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116</xdr:row>
      <xdr:rowOff>228600</xdr:rowOff>
    </xdr:from>
    <xdr:to>
      <xdr:col>0</xdr:col>
      <xdr:colOff>762000</xdr:colOff>
      <xdr:row>116</xdr:row>
      <xdr:rowOff>552450</xdr:rowOff>
    </xdr:to>
    <xdr:pic>
      <xdr:nvPicPr>
        <xdr:cNvPr id="1134" name="Picture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47625" y="21745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117</xdr:row>
      <xdr:rowOff>47625</xdr:rowOff>
    </xdr:from>
    <xdr:to>
      <xdr:col>0</xdr:col>
      <xdr:colOff>742950</xdr:colOff>
      <xdr:row>117</xdr:row>
      <xdr:rowOff>704850</xdr:rowOff>
    </xdr:to>
    <xdr:pic>
      <xdr:nvPicPr>
        <xdr:cNvPr id="1135" name="Picture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66675" y="2174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118</xdr:row>
      <xdr:rowOff>47625</xdr:rowOff>
    </xdr:from>
    <xdr:to>
      <xdr:col>0</xdr:col>
      <xdr:colOff>742950</xdr:colOff>
      <xdr:row>118</xdr:row>
      <xdr:rowOff>704850</xdr:rowOff>
    </xdr:to>
    <xdr:pic>
      <xdr:nvPicPr>
        <xdr:cNvPr id="1136" name="Picture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66675" y="2174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119</xdr:row>
      <xdr:rowOff>228600</xdr:rowOff>
    </xdr:from>
    <xdr:to>
      <xdr:col>0</xdr:col>
      <xdr:colOff>762000</xdr:colOff>
      <xdr:row>119</xdr:row>
      <xdr:rowOff>552450</xdr:rowOff>
    </xdr:to>
    <xdr:pic>
      <xdr:nvPicPr>
        <xdr:cNvPr id="1137" name="Picture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47625" y="21745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120</xdr:row>
      <xdr:rowOff>228600</xdr:rowOff>
    </xdr:from>
    <xdr:to>
      <xdr:col>0</xdr:col>
      <xdr:colOff>762000</xdr:colOff>
      <xdr:row>120</xdr:row>
      <xdr:rowOff>552450</xdr:rowOff>
    </xdr:to>
    <xdr:pic>
      <xdr:nvPicPr>
        <xdr:cNvPr id="1138" name="Picture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47625" y="21745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121</xdr:row>
      <xdr:rowOff>47625</xdr:rowOff>
    </xdr:from>
    <xdr:to>
      <xdr:col>0</xdr:col>
      <xdr:colOff>742950</xdr:colOff>
      <xdr:row>121</xdr:row>
      <xdr:rowOff>704850</xdr:rowOff>
    </xdr:to>
    <xdr:pic>
      <xdr:nvPicPr>
        <xdr:cNvPr id="1139" name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66675" y="2179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122</xdr:row>
      <xdr:rowOff>47625</xdr:rowOff>
    </xdr:from>
    <xdr:to>
      <xdr:col>0</xdr:col>
      <xdr:colOff>742950</xdr:colOff>
      <xdr:row>122</xdr:row>
      <xdr:rowOff>704850</xdr:rowOff>
    </xdr:to>
    <xdr:pic>
      <xdr:nvPicPr>
        <xdr:cNvPr id="1140" name="Picture"/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66675" y="2250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123</xdr:row>
      <xdr:rowOff>47625</xdr:rowOff>
    </xdr:from>
    <xdr:to>
      <xdr:col>0</xdr:col>
      <xdr:colOff>742950</xdr:colOff>
      <xdr:row>123</xdr:row>
      <xdr:rowOff>704850</xdr:rowOff>
    </xdr:to>
    <xdr:pic>
      <xdr:nvPicPr>
        <xdr:cNvPr id="1141" name="Picture"/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66675" y="2250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124</xdr:row>
      <xdr:rowOff>47625</xdr:rowOff>
    </xdr:from>
    <xdr:to>
      <xdr:col>0</xdr:col>
      <xdr:colOff>742950</xdr:colOff>
      <xdr:row>124</xdr:row>
      <xdr:rowOff>704850</xdr:rowOff>
    </xdr:to>
    <xdr:pic>
      <xdr:nvPicPr>
        <xdr:cNvPr id="1142" name="Picture"/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66675" y="2250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125</xdr:row>
      <xdr:rowOff>47625</xdr:rowOff>
    </xdr:from>
    <xdr:to>
      <xdr:col>0</xdr:col>
      <xdr:colOff>742950</xdr:colOff>
      <xdr:row>125</xdr:row>
      <xdr:rowOff>704850</xdr:rowOff>
    </xdr:to>
    <xdr:pic>
      <xdr:nvPicPr>
        <xdr:cNvPr id="1143" name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66675" y="2255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126</xdr:row>
      <xdr:rowOff>47625</xdr:rowOff>
    </xdr:from>
    <xdr:to>
      <xdr:col>0</xdr:col>
      <xdr:colOff>742950</xdr:colOff>
      <xdr:row>126</xdr:row>
      <xdr:rowOff>704850</xdr:rowOff>
    </xdr:to>
    <xdr:pic>
      <xdr:nvPicPr>
        <xdr:cNvPr id="1144" name="Picture"/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66675" y="232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127</xdr:row>
      <xdr:rowOff>47625</xdr:rowOff>
    </xdr:from>
    <xdr:to>
      <xdr:col>0</xdr:col>
      <xdr:colOff>742950</xdr:colOff>
      <xdr:row>127</xdr:row>
      <xdr:rowOff>704850</xdr:rowOff>
    </xdr:to>
    <xdr:pic>
      <xdr:nvPicPr>
        <xdr:cNvPr id="1145" name="Picture"/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66675" y="232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128</xdr:row>
      <xdr:rowOff>47625</xdr:rowOff>
    </xdr:from>
    <xdr:to>
      <xdr:col>0</xdr:col>
      <xdr:colOff>742950</xdr:colOff>
      <xdr:row>128</xdr:row>
      <xdr:rowOff>704850</xdr:rowOff>
    </xdr:to>
    <xdr:pic>
      <xdr:nvPicPr>
        <xdr:cNvPr id="1146" name="Picture"/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66675" y="232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129</xdr:row>
      <xdr:rowOff>47625</xdr:rowOff>
    </xdr:from>
    <xdr:to>
      <xdr:col>0</xdr:col>
      <xdr:colOff>742950</xdr:colOff>
      <xdr:row>129</xdr:row>
      <xdr:rowOff>704850</xdr:rowOff>
    </xdr:to>
    <xdr:pic>
      <xdr:nvPicPr>
        <xdr:cNvPr id="1147" name="Picture"/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66675" y="232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130</xdr:row>
      <xdr:rowOff>47625</xdr:rowOff>
    </xdr:from>
    <xdr:to>
      <xdr:col>0</xdr:col>
      <xdr:colOff>742950</xdr:colOff>
      <xdr:row>130</xdr:row>
      <xdr:rowOff>704850</xdr:rowOff>
    </xdr:to>
    <xdr:pic>
      <xdr:nvPicPr>
        <xdr:cNvPr id="1148" name="Picture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66675" y="232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131</xdr:row>
      <xdr:rowOff>47625</xdr:rowOff>
    </xdr:from>
    <xdr:to>
      <xdr:col>0</xdr:col>
      <xdr:colOff>742950</xdr:colOff>
      <xdr:row>131</xdr:row>
      <xdr:rowOff>704850</xdr:rowOff>
    </xdr:to>
    <xdr:pic>
      <xdr:nvPicPr>
        <xdr:cNvPr id="1149" name="Picture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66675" y="232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132</xdr:row>
      <xdr:rowOff>47625</xdr:rowOff>
    </xdr:from>
    <xdr:to>
      <xdr:col>0</xdr:col>
      <xdr:colOff>742950</xdr:colOff>
      <xdr:row>132</xdr:row>
      <xdr:rowOff>704850</xdr:rowOff>
    </xdr:to>
    <xdr:pic>
      <xdr:nvPicPr>
        <xdr:cNvPr id="1150" name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66675" y="2331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133</xdr:row>
      <xdr:rowOff>47625</xdr:rowOff>
    </xdr:from>
    <xdr:to>
      <xdr:col>0</xdr:col>
      <xdr:colOff>742950</xdr:colOff>
      <xdr:row>133</xdr:row>
      <xdr:rowOff>704850</xdr:rowOff>
    </xdr:to>
    <xdr:pic>
      <xdr:nvPicPr>
        <xdr:cNvPr id="1151" name="Picture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134</xdr:row>
      <xdr:rowOff>47625</xdr:rowOff>
    </xdr:from>
    <xdr:to>
      <xdr:col>0</xdr:col>
      <xdr:colOff>742950</xdr:colOff>
      <xdr:row>134</xdr:row>
      <xdr:rowOff>704850</xdr:rowOff>
    </xdr:to>
    <xdr:pic>
      <xdr:nvPicPr>
        <xdr:cNvPr id="1152" name="Picture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135</xdr:row>
      <xdr:rowOff>47625</xdr:rowOff>
    </xdr:from>
    <xdr:to>
      <xdr:col>0</xdr:col>
      <xdr:colOff>742950</xdr:colOff>
      <xdr:row>135</xdr:row>
      <xdr:rowOff>704850</xdr:rowOff>
    </xdr:to>
    <xdr:pic>
      <xdr:nvPicPr>
        <xdr:cNvPr id="1153" name="Picture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136</xdr:row>
      <xdr:rowOff>47625</xdr:rowOff>
    </xdr:from>
    <xdr:to>
      <xdr:col>0</xdr:col>
      <xdr:colOff>742950</xdr:colOff>
      <xdr:row>136</xdr:row>
      <xdr:rowOff>704850</xdr:rowOff>
    </xdr:to>
    <xdr:pic>
      <xdr:nvPicPr>
        <xdr:cNvPr id="1154" name="Picture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137</xdr:row>
      <xdr:rowOff>47625</xdr:rowOff>
    </xdr:from>
    <xdr:to>
      <xdr:col>0</xdr:col>
      <xdr:colOff>742950</xdr:colOff>
      <xdr:row>137</xdr:row>
      <xdr:rowOff>704850</xdr:rowOff>
    </xdr:to>
    <xdr:pic>
      <xdr:nvPicPr>
        <xdr:cNvPr id="1155" name="Picture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138</xdr:row>
      <xdr:rowOff>47625</xdr:rowOff>
    </xdr:from>
    <xdr:to>
      <xdr:col>0</xdr:col>
      <xdr:colOff>742950</xdr:colOff>
      <xdr:row>138</xdr:row>
      <xdr:rowOff>704850</xdr:rowOff>
    </xdr:to>
    <xdr:pic>
      <xdr:nvPicPr>
        <xdr:cNvPr id="1156" name="Picture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139</xdr:row>
      <xdr:rowOff>47625</xdr:rowOff>
    </xdr:from>
    <xdr:to>
      <xdr:col>0</xdr:col>
      <xdr:colOff>742950</xdr:colOff>
      <xdr:row>139</xdr:row>
      <xdr:rowOff>704850</xdr:rowOff>
    </xdr:to>
    <xdr:pic>
      <xdr:nvPicPr>
        <xdr:cNvPr id="1157" name="Picture"/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66675" y="2403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140</xdr:row>
      <xdr:rowOff>180975</xdr:rowOff>
    </xdr:from>
    <xdr:to>
      <xdr:col>0</xdr:col>
      <xdr:colOff>762000</xdr:colOff>
      <xdr:row>140</xdr:row>
      <xdr:rowOff>590550</xdr:rowOff>
    </xdr:to>
    <xdr:pic>
      <xdr:nvPicPr>
        <xdr:cNvPr id="1158" name="Picture"/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47625" y="24031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141</xdr:row>
      <xdr:rowOff>47625</xdr:rowOff>
    </xdr:from>
    <xdr:to>
      <xdr:col>0</xdr:col>
      <xdr:colOff>742950</xdr:colOff>
      <xdr:row>141</xdr:row>
      <xdr:rowOff>704850</xdr:rowOff>
    </xdr:to>
    <xdr:pic>
      <xdr:nvPicPr>
        <xdr:cNvPr id="1159" name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66675" y="2407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142</xdr:row>
      <xdr:rowOff>47625</xdr:rowOff>
    </xdr:from>
    <xdr:to>
      <xdr:col>0</xdr:col>
      <xdr:colOff>742950</xdr:colOff>
      <xdr:row>142</xdr:row>
      <xdr:rowOff>704850</xdr:rowOff>
    </xdr:to>
    <xdr:pic>
      <xdr:nvPicPr>
        <xdr:cNvPr id="1160" name="Picture"/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66675" y="247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143</xdr:row>
      <xdr:rowOff>47625</xdr:rowOff>
    </xdr:from>
    <xdr:to>
      <xdr:col>0</xdr:col>
      <xdr:colOff>742950</xdr:colOff>
      <xdr:row>143</xdr:row>
      <xdr:rowOff>704850</xdr:rowOff>
    </xdr:to>
    <xdr:pic>
      <xdr:nvPicPr>
        <xdr:cNvPr id="1161" name="Picture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66675" y="247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144</xdr:row>
      <xdr:rowOff>47625</xdr:rowOff>
    </xdr:from>
    <xdr:to>
      <xdr:col>0</xdr:col>
      <xdr:colOff>742950</xdr:colOff>
      <xdr:row>144</xdr:row>
      <xdr:rowOff>704850</xdr:rowOff>
    </xdr:to>
    <xdr:pic>
      <xdr:nvPicPr>
        <xdr:cNvPr id="1162" name="Picture"/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66675" y="247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145</xdr:row>
      <xdr:rowOff>47625</xdr:rowOff>
    </xdr:from>
    <xdr:to>
      <xdr:col>0</xdr:col>
      <xdr:colOff>742950</xdr:colOff>
      <xdr:row>145</xdr:row>
      <xdr:rowOff>704850</xdr:rowOff>
    </xdr:to>
    <xdr:pic>
      <xdr:nvPicPr>
        <xdr:cNvPr id="1163" name="Picture"/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66675" y="247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146</xdr:row>
      <xdr:rowOff>47625</xdr:rowOff>
    </xdr:from>
    <xdr:to>
      <xdr:col>0</xdr:col>
      <xdr:colOff>742950</xdr:colOff>
      <xdr:row>146</xdr:row>
      <xdr:rowOff>704850</xdr:rowOff>
    </xdr:to>
    <xdr:pic>
      <xdr:nvPicPr>
        <xdr:cNvPr id="1164" name="Picture"/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66675" y="247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147</xdr:row>
      <xdr:rowOff>47625</xdr:rowOff>
    </xdr:from>
    <xdr:to>
      <xdr:col>0</xdr:col>
      <xdr:colOff>742950</xdr:colOff>
      <xdr:row>147</xdr:row>
      <xdr:rowOff>704850</xdr:rowOff>
    </xdr:to>
    <xdr:pic>
      <xdr:nvPicPr>
        <xdr:cNvPr id="1165" name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66675" y="2484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148</xdr:row>
      <xdr:rowOff>47625</xdr:rowOff>
    </xdr:from>
    <xdr:to>
      <xdr:col>0</xdr:col>
      <xdr:colOff>742950</xdr:colOff>
      <xdr:row>148</xdr:row>
      <xdr:rowOff>704850</xdr:rowOff>
    </xdr:to>
    <xdr:pic>
      <xdr:nvPicPr>
        <xdr:cNvPr id="1166" name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66675" y="2560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149</xdr:row>
      <xdr:rowOff>47625</xdr:rowOff>
    </xdr:from>
    <xdr:to>
      <xdr:col>0</xdr:col>
      <xdr:colOff>742950</xdr:colOff>
      <xdr:row>149</xdr:row>
      <xdr:rowOff>704850</xdr:rowOff>
    </xdr:to>
    <xdr:pic>
      <xdr:nvPicPr>
        <xdr:cNvPr id="1167" name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66675" y="2636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150</xdr:row>
      <xdr:rowOff>47625</xdr:rowOff>
    </xdr:from>
    <xdr:to>
      <xdr:col>0</xdr:col>
      <xdr:colOff>742950</xdr:colOff>
      <xdr:row>150</xdr:row>
      <xdr:rowOff>704850</xdr:rowOff>
    </xdr:to>
    <xdr:pic>
      <xdr:nvPicPr>
        <xdr:cNvPr id="1168" name="Picture"/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66675" y="2707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151</xdr:row>
      <xdr:rowOff>47625</xdr:rowOff>
    </xdr:from>
    <xdr:to>
      <xdr:col>0</xdr:col>
      <xdr:colOff>742950</xdr:colOff>
      <xdr:row>151</xdr:row>
      <xdr:rowOff>704850</xdr:rowOff>
    </xdr:to>
    <xdr:pic>
      <xdr:nvPicPr>
        <xdr:cNvPr id="1169" name="Picture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66675" y="2712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152</xdr:row>
      <xdr:rowOff>47625</xdr:rowOff>
    </xdr:from>
    <xdr:to>
      <xdr:col>0</xdr:col>
      <xdr:colOff>742950</xdr:colOff>
      <xdr:row>152</xdr:row>
      <xdr:rowOff>704850</xdr:rowOff>
    </xdr:to>
    <xdr:pic>
      <xdr:nvPicPr>
        <xdr:cNvPr id="1170" name="Picture"/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153</xdr:row>
      <xdr:rowOff>47625</xdr:rowOff>
    </xdr:from>
    <xdr:to>
      <xdr:col>0</xdr:col>
      <xdr:colOff>742950</xdr:colOff>
      <xdr:row>153</xdr:row>
      <xdr:rowOff>704850</xdr:rowOff>
    </xdr:to>
    <xdr:pic>
      <xdr:nvPicPr>
        <xdr:cNvPr id="1171" name="Picture"/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154</xdr:row>
      <xdr:rowOff>47625</xdr:rowOff>
    </xdr:from>
    <xdr:to>
      <xdr:col>0</xdr:col>
      <xdr:colOff>742950</xdr:colOff>
      <xdr:row>154</xdr:row>
      <xdr:rowOff>704850</xdr:rowOff>
    </xdr:to>
    <xdr:pic>
      <xdr:nvPicPr>
        <xdr:cNvPr id="1172" name="Picture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155</xdr:row>
      <xdr:rowOff>47625</xdr:rowOff>
    </xdr:from>
    <xdr:to>
      <xdr:col>0</xdr:col>
      <xdr:colOff>742950</xdr:colOff>
      <xdr:row>155</xdr:row>
      <xdr:rowOff>704850</xdr:rowOff>
    </xdr:to>
    <xdr:pic>
      <xdr:nvPicPr>
        <xdr:cNvPr id="1173" name="Picture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156</xdr:row>
      <xdr:rowOff>47625</xdr:rowOff>
    </xdr:from>
    <xdr:to>
      <xdr:col>0</xdr:col>
      <xdr:colOff>742950</xdr:colOff>
      <xdr:row>156</xdr:row>
      <xdr:rowOff>704850</xdr:rowOff>
    </xdr:to>
    <xdr:pic>
      <xdr:nvPicPr>
        <xdr:cNvPr id="1174" name="Picture"/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157</xdr:row>
      <xdr:rowOff>47625</xdr:rowOff>
    </xdr:from>
    <xdr:to>
      <xdr:col>0</xdr:col>
      <xdr:colOff>742950</xdr:colOff>
      <xdr:row>157</xdr:row>
      <xdr:rowOff>704850</xdr:rowOff>
    </xdr:to>
    <xdr:pic>
      <xdr:nvPicPr>
        <xdr:cNvPr id="1175" name="Picture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158</xdr:row>
      <xdr:rowOff>47625</xdr:rowOff>
    </xdr:from>
    <xdr:to>
      <xdr:col>0</xdr:col>
      <xdr:colOff>742950</xdr:colOff>
      <xdr:row>158</xdr:row>
      <xdr:rowOff>704850</xdr:rowOff>
    </xdr:to>
    <xdr:pic>
      <xdr:nvPicPr>
        <xdr:cNvPr id="1176" name="Picture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66675" y="2784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159</xdr:row>
      <xdr:rowOff>47625</xdr:rowOff>
    </xdr:from>
    <xdr:to>
      <xdr:col>0</xdr:col>
      <xdr:colOff>742950</xdr:colOff>
      <xdr:row>159</xdr:row>
      <xdr:rowOff>704850</xdr:rowOff>
    </xdr:to>
    <xdr:pic>
      <xdr:nvPicPr>
        <xdr:cNvPr id="1177" name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66675" y="2788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160</xdr:row>
      <xdr:rowOff>47625</xdr:rowOff>
    </xdr:from>
    <xdr:to>
      <xdr:col>0</xdr:col>
      <xdr:colOff>742950</xdr:colOff>
      <xdr:row>160</xdr:row>
      <xdr:rowOff>704850</xdr:rowOff>
    </xdr:to>
    <xdr:pic>
      <xdr:nvPicPr>
        <xdr:cNvPr id="1178" name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66675" y="2865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161</xdr:row>
      <xdr:rowOff>47625</xdr:rowOff>
    </xdr:from>
    <xdr:to>
      <xdr:col>0</xdr:col>
      <xdr:colOff>742950</xdr:colOff>
      <xdr:row>161</xdr:row>
      <xdr:rowOff>704850</xdr:rowOff>
    </xdr:to>
    <xdr:pic>
      <xdr:nvPicPr>
        <xdr:cNvPr id="1179" name="Picture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162</xdr:row>
      <xdr:rowOff>47625</xdr:rowOff>
    </xdr:from>
    <xdr:to>
      <xdr:col>0</xdr:col>
      <xdr:colOff>742950</xdr:colOff>
      <xdr:row>162</xdr:row>
      <xdr:rowOff>704850</xdr:rowOff>
    </xdr:to>
    <xdr:pic>
      <xdr:nvPicPr>
        <xdr:cNvPr id="1180" name="Picture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163</xdr:row>
      <xdr:rowOff>47625</xdr:rowOff>
    </xdr:from>
    <xdr:to>
      <xdr:col>0</xdr:col>
      <xdr:colOff>742950</xdr:colOff>
      <xdr:row>163</xdr:row>
      <xdr:rowOff>704850</xdr:rowOff>
    </xdr:to>
    <xdr:pic>
      <xdr:nvPicPr>
        <xdr:cNvPr id="1181" name="Picture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164</xdr:row>
      <xdr:rowOff>47625</xdr:rowOff>
    </xdr:from>
    <xdr:to>
      <xdr:col>0</xdr:col>
      <xdr:colOff>742950</xdr:colOff>
      <xdr:row>164</xdr:row>
      <xdr:rowOff>704850</xdr:rowOff>
    </xdr:to>
    <xdr:pic>
      <xdr:nvPicPr>
        <xdr:cNvPr id="1182" name="Picture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165</xdr:row>
      <xdr:rowOff>47625</xdr:rowOff>
    </xdr:from>
    <xdr:to>
      <xdr:col>0</xdr:col>
      <xdr:colOff>742950</xdr:colOff>
      <xdr:row>165</xdr:row>
      <xdr:rowOff>704850</xdr:rowOff>
    </xdr:to>
    <xdr:pic>
      <xdr:nvPicPr>
        <xdr:cNvPr id="1183" name="Picture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166</xdr:row>
      <xdr:rowOff>47625</xdr:rowOff>
    </xdr:from>
    <xdr:to>
      <xdr:col>0</xdr:col>
      <xdr:colOff>742950</xdr:colOff>
      <xdr:row>166</xdr:row>
      <xdr:rowOff>704850</xdr:rowOff>
    </xdr:to>
    <xdr:pic>
      <xdr:nvPicPr>
        <xdr:cNvPr id="1184" name="Picture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167</xdr:row>
      <xdr:rowOff>47625</xdr:rowOff>
    </xdr:from>
    <xdr:to>
      <xdr:col>0</xdr:col>
      <xdr:colOff>742950</xdr:colOff>
      <xdr:row>167</xdr:row>
      <xdr:rowOff>704850</xdr:rowOff>
    </xdr:to>
    <xdr:pic>
      <xdr:nvPicPr>
        <xdr:cNvPr id="1185" name="Picture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168</xdr:row>
      <xdr:rowOff>47625</xdr:rowOff>
    </xdr:from>
    <xdr:to>
      <xdr:col>0</xdr:col>
      <xdr:colOff>742950</xdr:colOff>
      <xdr:row>168</xdr:row>
      <xdr:rowOff>704850</xdr:rowOff>
    </xdr:to>
    <xdr:pic>
      <xdr:nvPicPr>
        <xdr:cNvPr id="1186" name="Picture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169</xdr:row>
      <xdr:rowOff>47625</xdr:rowOff>
    </xdr:from>
    <xdr:to>
      <xdr:col>0</xdr:col>
      <xdr:colOff>742950</xdr:colOff>
      <xdr:row>169</xdr:row>
      <xdr:rowOff>704850</xdr:rowOff>
    </xdr:to>
    <xdr:pic>
      <xdr:nvPicPr>
        <xdr:cNvPr id="1187" name="Picture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170</xdr:row>
      <xdr:rowOff>47625</xdr:rowOff>
    </xdr:from>
    <xdr:to>
      <xdr:col>0</xdr:col>
      <xdr:colOff>742950</xdr:colOff>
      <xdr:row>170</xdr:row>
      <xdr:rowOff>704850</xdr:rowOff>
    </xdr:to>
    <xdr:pic>
      <xdr:nvPicPr>
        <xdr:cNvPr id="1188" name="Picture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171</xdr:row>
      <xdr:rowOff>47625</xdr:rowOff>
    </xdr:from>
    <xdr:to>
      <xdr:col>0</xdr:col>
      <xdr:colOff>742950</xdr:colOff>
      <xdr:row>171</xdr:row>
      <xdr:rowOff>704850</xdr:rowOff>
    </xdr:to>
    <xdr:pic>
      <xdr:nvPicPr>
        <xdr:cNvPr id="1189" name="Picture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172</xdr:row>
      <xdr:rowOff>47625</xdr:rowOff>
    </xdr:from>
    <xdr:to>
      <xdr:col>0</xdr:col>
      <xdr:colOff>742950</xdr:colOff>
      <xdr:row>172</xdr:row>
      <xdr:rowOff>704850</xdr:rowOff>
    </xdr:to>
    <xdr:pic>
      <xdr:nvPicPr>
        <xdr:cNvPr id="1190" name="Picture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173</xdr:row>
      <xdr:rowOff>47625</xdr:rowOff>
    </xdr:from>
    <xdr:to>
      <xdr:col>0</xdr:col>
      <xdr:colOff>742950</xdr:colOff>
      <xdr:row>173</xdr:row>
      <xdr:rowOff>704850</xdr:rowOff>
    </xdr:to>
    <xdr:pic>
      <xdr:nvPicPr>
        <xdr:cNvPr id="1191" name="Picture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174</xdr:row>
      <xdr:rowOff>47625</xdr:rowOff>
    </xdr:from>
    <xdr:to>
      <xdr:col>0</xdr:col>
      <xdr:colOff>742950</xdr:colOff>
      <xdr:row>174</xdr:row>
      <xdr:rowOff>704850</xdr:rowOff>
    </xdr:to>
    <xdr:pic>
      <xdr:nvPicPr>
        <xdr:cNvPr id="1192" name="Picture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175</xdr:row>
      <xdr:rowOff>47625</xdr:rowOff>
    </xdr:from>
    <xdr:to>
      <xdr:col>0</xdr:col>
      <xdr:colOff>742950</xdr:colOff>
      <xdr:row>175</xdr:row>
      <xdr:rowOff>704850</xdr:rowOff>
    </xdr:to>
    <xdr:pic>
      <xdr:nvPicPr>
        <xdr:cNvPr id="1193" name="Picture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176</xdr:row>
      <xdr:rowOff>47625</xdr:rowOff>
    </xdr:from>
    <xdr:to>
      <xdr:col>0</xdr:col>
      <xdr:colOff>742950</xdr:colOff>
      <xdr:row>176</xdr:row>
      <xdr:rowOff>704850</xdr:rowOff>
    </xdr:to>
    <xdr:pic>
      <xdr:nvPicPr>
        <xdr:cNvPr id="1194" name="Picture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177</xdr:row>
      <xdr:rowOff>47625</xdr:rowOff>
    </xdr:from>
    <xdr:to>
      <xdr:col>0</xdr:col>
      <xdr:colOff>742950</xdr:colOff>
      <xdr:row>177</xdr:row>
      <xdr:rowOff>704850</xdr:rowOff>
    </xdr:to>
    <xdr:pic>
      <xdr:nvPicPr>
        <xdr:cNvPr id="1195" name="Picture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178</xdr:row>
      <xdr:rowOff>47625</xdr:rowOff>
    </xdr:from>
    <xdr:to>
      <xdr:col>0</xdr:col>
      <xdr:colOff>742950</xdr:colOff>
      <xdr:row>178</xdr:row>
      <xdr:rowOff>704850</xdr:rowOff>
    </xdr:to>
    <xdr:pic>
      <xdr:nvPicPr>
        <xdr:cNvPr id="1196" name="Picture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179</xdr:row>
      <xdr:rowOff>47625</xdr:rowOff>
    </xdr:from>
    <xdr:to>
      <xdr:col>0</xdr:col>
      <xdr:colOff>742950</xdr:colOff>
      <xdr:row>179</xdr:row>
      <xdr:rowOff>704850</xdr:rowOff>
    </xdr:to>
    <xdr:pic>
      <xdr:nvPicPr>
        <xdr:cNvPr id="1197" name="Picture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180</xdr:row>
      <xdr:rowOff>47625</xdr:rowOff>
    </xdr:from>
    <xdr:to>
      <xdr:col>0</xdr:col>
      <xdr:colOff>742950</xdr:colOff>
      <xdr:row>180</xdr:row>
      <xdr:rowOff>704850</xdr:rowOff>
    </xdr:to>
    <xdr:pic>
      <xdr:nvPicPr>
        <xdr:cNvPr id="1198" name="Picture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181</xdr:row>
      <xdr:rowOff>47625</xdr:rowOff>
    </xdr:from>
    <xdr:to>
      <xdr:col>0</xdr:col>
      <xdr:colOff>742950</xdr:colOff>
      <xdr:row>181</xdr:row>
      <xdr:rowOff>704850</xdr:rowOff>
    </xdr:to>
    <xdr:pic>
      <xdr:nvPicPr>
        <xdr:cNvPr id="1199" name="Picture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182</xdr:row>
      <xdr:rowOff>47625</xdr:rowOff>
    </xdr:from>
    <xdr:to>
      <xdr:col>0</xdr:col>
      <xdr:colOff>742950</xdr:colOff>
      <xdr:row>182</xdr:row>
      <xdr:rowOff>704850</xdr:rowOff>
    </xdr:to>
    <xdr:pic>
      <xdr:nvPicPr>
        <xdr:cNvPr id="1200" name="Picture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183</xdr:row>
      <xdr:rowOff>47625</xdr:rowOff>
    </xdr:from>
    <xdr:to>
      <xdr:col>0</xdr:col>
      <xdr:colOff>742950</xdr:colOff>
      <xdr:row>183</xdr:row>
      <xdr:rowOff>704850</xdr:rowOff>
    </xdr:to>
    <xdr:pic>
      <xdr:nvPicPr>
        <xdr:cNvPr id="1201" name="Picture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184</xdr:row>
      <xdr:rowOff>47625</xdr:rowOff>
    </xdr:from>
    <xdr:to>
      <xdr:col>0</xdr:col>
      <xdr:colOff>742950</xdr:colOff>
      <xdr:row>184</xdr:row>
      <xdr:rowOff>704850</xdr:rowOff>
    </xdr:to>
    <xdr:pic>
      <xdr:nvPicPr>
        <xdr:cNvPr id="1202" name="Picture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185</xdr:row>
      <xdr:rowOff>47625</xdr:rowOff>
    </xdr:from>
    <xdr:to>
      <xdr:col>0</xdr:col>
      <xdr:colOff>742950</xdr:colOff>
      <xdr:row>185</xdr:row>
      <xdr:rowOff>704850</xdr:rowOff>
    </xdr:to>
    <xdr:pic>
      <xdr:nvPicPr>
        <xdr:cNvPr id="1203" name="Picture"/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186</xdr:row>
      <xdr:rowOff>47625</xdr:rowOff>
    </xdr:from>
    <xdr:to>
      <xdr:col>0</xdr:col>
      <xdr:colOff>742950</xdr:colOff>
      <xdr:row>186</xdr:row>
      <xdr:rowOff>704850</xdr:rowOff>
    </xdr:to>
    <xdr:pic>
      <xdr:nvPicPr>
        <xdr:cNvPr id="1204" name="Picture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187</xdr:row>
      <xdr:rowOff>47625</xdr:rowOff>
    </xdr:from>
    <xdr:to>
      <xdr:col>0</xdr:col>
      <xdr:colOff>742950</xdr:colOff>
      <xdr:row>187</xdr:row>
      <xdr:rowOff>704850</xdr:rowOff>
    </xdr:to>
    <xdr:pic>
      <xdr:nvPicPr>
        <xdr:cNvPr id="1205" name="Picture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188</xdr:row>
      <xdr:rowOff>47625</xdr:rowOff>
    </xdr:from>
    <xdr:to>
      <xdr:col>0</xdr:col>
      <xdr:colOff>742950</xdr:colOff>
      <xdr:row>188</xdr:row>
      <xdr:rowOff>704850</xdr:rowOff>
    </xdr:to>
    <xdr:pic>
      <xdr:nvPicPr>
        <xdr:cNvPr id="1206" name="Picture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189</xdr:row>
      <xdr:rowOff>47625</xdr:rowOff>
    </xdr:from>
    <xdr:to>
      <xdr:col>0</xdr:col>
      <xdr:colOff>742950</xdr:colOff>
      <xdr:row>189</xdr:row>
      <xdr:rowOff>704850</xdr:rowOff>
    </xdr:to>
    <xdr:pic>
      <xdr:nvPicPr>
        <xdr:cNvPr id="1207" name="Picture"/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190</xdr:row>
      <xdr:rowOff>47625</xdr:rowOff>
    </xdr:from>
    <xdr:to>
      <xdr:col>0</xdr:col>
      <xdr:colOff>742950</xdr:colOff>
      <xdr:row>190</xdr:row>
      <xdr:rowOff>704850</xdr:rowOff>
    </xdr:to>
    <xdr:pic>
      <xdr:nvPicPr>
        <xdr:cNvPr id="1208" name="Picture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191</xdr:row>
      <xdr:rowOff>47625</xdr:rowOff>
    </xdr:from>
    <xdr:to>
      <xdr:col>0</xdr:col>
      <xdr:colOff>742950</xdr:colOff>
      <xdr:row>191</xdr:row>
      <xdr:rowOff>704850</xdr:rowOff>
    </xdr:to>
    <xdr:pic>
      <xdr:nvPicPr>
        <xdr:cNvPr id="1209" name="Picture"/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192</xdr:row>
      <xdr:rowOff>47625</xdr:rowOff>
    </xdr:from>
    <xdr:to>
      <xdr:col>0</xdr:col>
      <xdr:colOff>742950</xdr:colOff>
      <xdr:row>192</xdr:row>
      <xdr:rowOff>704850</xdr:rowOff>
    </xdr:to>
    <xdr:pic>
      <xdr:nvPicPr>
        <xdr:cNvPr id="1210" name="Picture"/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193</xdr:row>
      <xdr:rowOff>47625</xdr:rowOff>
    </xdr:from>
    <xdr:to>
      <xdr:col>0</xdr:col>
      <xdr:colOff>742950</xdr:colOff>
      <xdr:row>193</xdr:row>
      <xdr:rowOff>704850</xdr:rowOff>
    </xdr:to>
    <xdr:pic>
      <xdr:nvPicPr>
        <xdr:cNvPr id="1211" name="Picture"/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194</xdr:row>
      <xdr:rowOff>47625</xdr:rowOff>
    </xdr:from>
    <xdr:to>
      <xdr:col>0</xdr:col>
      <xdr:colOff>742950</xdr:colOff>
      <xdr:row>194</xdr:row>
      <xdr:rowOff>704850</xdr:rowOff>
    </xdr:to>
    <xdr:pic>
      <xdr:nvPicPr>
        <xdr:cNvPr id="1212" name="Picture"/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195</xdr:row>
      <xdr:rowOff>47625</xdr:rowOff>
    </xdr:from>
    <xdr:to>
      <xdr:col>0</xdr:col>
      <xdr:colOff>742950</xdr:colOff>
      <xdr:row>195</xdr:row>
      <xdr:rowOff>704850</xdr:rowOff>
    </xdr:to>
    <xdr:pic>
      <xdr:nvPicPr>
        <xdr:cNvPr id="1213" name="Picture"/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196</xdr:row>
      <xdr:rowOff>47625</xdr:rowOff>
    </xdr:from>
    <xdr:to>
      <xdr:col>0</xdr:col>
      <xdr:colOff>742950</xdr:colOff>
      <xdr:row>196</xdr:row>
      <xdr:rowOff>704850</xdr:rowOff>
    </xdr:to>
    <xdr:pic>
      <xdr:nvPicPr>
        <xdr:cNvPr id="1214" name="Picture"/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197</xdr:row>
      <xdr:rowOff>47625</xdr:rowOff>
    </xdr:from>
    <xdr:to>
      <xdr:col>0</xdr:col>
      <xdr:colOff>742950</xdr:colOff>
      <xdr:row>197</xdr:row>
      <xdr:rowOff>704850</xdr:rowOff>
    </xdr:to>
    <xdr:pic>
      <xdr:nvPicPr>
        <xdr:cNvPr id="1215" name="Picture"/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198</xdr:row>
      <xdr:rowOff>47625</xdr:rowOff>
    </xdr:from>
    <xdr:to>
      <xdr:col>0</xdr:col>
      <xdr:colOff>742950</xdr:colOff>
      <xdr:row>198</xdr:row>
      <xdr:rowOff>704850</xdr:rowOff>
    </xdr:to>
    <xdr:pic>
      <xdr:nvPicPr>
        <xdr:cNvPr id="1216" name="Picture"/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199</xdr:row>
      <xdr:rowOff>47625</xdr:rowOff>
    </xdr:from>
    <xdr:to>
      <xdr:col>0</xdr:col>
      <xdr:colOff>742950</xdr:colOff>
      <xdr:row>199</xdr:row>
      <xdr:rowOff>704850</xdr:rowOff>
    </xdr:to>
    <xdr:pic>
      <xdr:nvPicPr>
        <xdr:cNvPr id="1217" name="Picture"/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>
          <a:off x="66675" y="2936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200</xdr:row>
      <xdr:rowOff>209550</xdr:rowOff>
    </xdr:from>
    <xdr:to>
      <xdr:col>0</xdr:col>
      <xdr:colOff>762000</xdr:colOff>
      <xdr:row>200</xdr:row>
      <xdr:rowOff>571500</xdr:rowOff>
    </xdr:to>
    <xdr:pic>
      <xdr:nvPicPr>
        <xdr:cNvPr id="1218" name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47625" y="29575125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201</xdr:row>
      <xdr:rowOff>47625</xdr:rowOff>
    </xdr:from>
    <xdr:to>
      <xdr:col>0</xdr:col>
      <xdr:colOff>742950</xdr:colOff>
      <xdr:row>201</xdr:row>
      <xdr:rowOff>704850</xdr:rowOff>
    </xdr:to>
    <xdr:pic>
      <xdr:nvPicPr>
        <xdr:cNvPr id="1219" name="Picture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66675" y="3012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202</xdr:row>
      <xdr:rowOff>209550</xdr:rowOff>
    </xdr:from>
    <xdr:to>
      <xdr:col>0</xdr:col>
      <xdr:colOff>762000</xdr:colOff>
      <xdr:row>202</xdr:row>
      <xdr:rowOff>504825</xdr:rowOff>
    </xdr:to>
    <xdr:pic>
      <xdr:nvPicPr>
        <xdr:cNvPr id="1220" name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47625" y="30337125"/>
          <a:ext cx="714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203</xdr:row>
      <xdr:rowOff>209550</xdr:rowOff>
    </xdr:from>
    <xdr:to>
      <xdr:col>0</xdr:col>
      <xdr:colOff>762000</xdr:colOff>
      <xdr:row>203</xdr:row>
      <xdr:rowOff>504825</xdr:rowOff>
    </xdr:to>
    <xdr:pic>
      <xdr:nvPicPr>
        <xdr:cNvPr id="1221" name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7625" y="31099125"/>
          <a:ext cx="714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204</xdr:row>
      <xdr:rowOff>209550</xdr:rowOff>
    </xdr:from>
    <xdr:to>
      <xdr:col>0</xdr:col>
      <xdr:colOff>762000</xdr:colOff>
      <xdr:row>204</xdr:row>
      <xdr:rowOff>571500</xdr:rowOff>
    </xdr:to>
    <xdr:pic>
      <xdr:nvPicPr>
        <xdr:cNvPr id="1222" name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7625" y="31861125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205</xdr:row>
      <xdr:rowOff>219075</xdr:rowOff>
    </xdr:from>
    <xdr:to>
      <xdr:col>0</xdr:col>
      <xdr:colOff>762000</xdr:colOff>
      <xdr:row>205</xdr:row>
      <xdr:rowOff>552450</xdr:rowOff>
    </xdr:to>
    <xdr:pic>
      <xdr:nvPicPr>
        <xdr:cNvPr id="1223" name="Picture"/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>
          <a:off x="47625" y="32413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206</xdr:row>
      <xdr:rowOff>209550</xdr:rowOff>
    </xdr:from>
    <xdr:to>
      <xdr:col>0</xdr:col>
      <xdr:colOff>762000</xdr:colOff>
      <xdr:row>206</xdr:row>
      <xdr:rowOff>571500</xdr:rowOff>
    </xdr:to>
    <xdr:pic>
      <xdr:nvPicPr>
        <xdr:cNvPr id="1224" name="Picture"/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>
          <a:off x="47625" y="32413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207</xdr:row>
      <xdr:rowOff>47625</xdr:rowOff>
    </xdr:from>
    <xdr:to>
      <xdr:col>0</xdr:col>
      <xdr:colOff>742950</xdr:colOff>
      <xdr:row>207</xdr:row>
      <xdr:rowOff>704850</xdr:rowOff>
    </xdr:to>
    <xdr:pic>
      <xdr:nvPicPr>
        <xdr:cNvPr id="1225" name="Picture"/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208</xdr:row>
      <xdr:rowOff>47625</xdr:rowOff>
    </xdr:from>
    <xdr:to>
      <xdr:col>0</xdr:col>
      <xdr:colOff>742950</xdr:colOff>
      <xdr:row>208</xdr:row>
      <xdr:rowOff>704850</xdr:rowOff>
    </xdr:to>
    <xdr:pic>
      <xdr:nvPicPr>
        <xdr:cNvPr id="1226" name="Picture"/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209</xdr:row>
      <xdr:rowOff>47625</xdr:rowOff>
    </xdr:from>
    <xdr:to>
      <xdr:col>0</xdr:col>
      <xdr:colOff>742950</xdr:colOff>
      <xdr:row>209</xdr:row>
      <xdr:rowOff>704850</xdr:rowOff>
    </xdr:to>
    <xdr:pic>
      <xdr:nvPicPr>
        <xdr:cNvPr id="1227" name="Picture"/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210</xdr:row>
      <xdr:rowOff>47625</xdr:rowOff>
    </xdr:from>
    <xdr:to>
      <xdr:col>0</xdr:col>
      <xdr:colOff>742950</xdr:colOff>
      <xdr:row>210</xdr:row>
      <xdr:rowOff>704850</xdr:rowOff>
    </xdr:to>
    <xdr:pic>
      <xdr:nvPicPr>
        <xdr:cNvPr id="1228" name="Picture"/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211</xdr:row>
      <xdr:rowOff>47625</xdr:rowOff>
    </xdr:from>
    <xdr:to>
      <xdr:col>0</xdr:col>
      <xdr:colOff>742950</xdr:colOff>
      <xdr:row>211</xdr:row>
      <xdr:rowOff>704850</xdr:rowOff>
    </xdr:to>
    <xdr:pic>
      <xdr:nvPicPr>
        <xdr:cNvPr id="1229" name="Picture"/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212</xdr:row>
      <xdr:rowOff>47625</xdr:rowOff>
    </xdr:from>
    <xdr:to>
      <xdr:col>0</xdr:col>
      <xdr:colOff>742950</xdr:colOff>
      <xdr:row>212</xdr:row>
      <xdr:rowOff>704850</xdr:rowOff>
    </xdr:to>
    <xdr:pic>
      <xdr:nvPicPr>
        <xdr:cNvPr id="1230" name="Picture"/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213</xdr:row>
      <xdr:rowOff>47625</xdr:rowOff>
    </xdr:from>
    <xdr:to>
      <xdr:col>0</xdr:col>
      <xdr:colOff>742950</xdr:colOff>
      <xdr:row>213</xdr:row>
      <xdr:rowOff>704850</xdr:rowOff>
    </xdr:to>
    <xdr:pic>
      <xdr:nvPicPr>
        <xdr:cNvPr id="1231" name="Picture"/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214</xdr:row>
      <xdr:rowOff>47625</xdr:rowOff>
    </xdr:from>
    <xdr:to>
      <xdr:col>0</xdr:col>
      <xdr:colOff>742950</xdr:colOff>
      <xdr:row>214</xdr:row>
      <xdr:rowOff>704850</xdr:rowOff>
    </xdr:to>
    <xdr:pic>
      <xdr:nvPicPr>
        <xdr:cNvPr id="1232" name="Picture"/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215</xdr:row>
      <xdr:rowOff>47625</xdr:rowOff>
    </xdr:from>
    <xdr:to>
      <xdr:col>0</xdr:col>
      <xdr:colOff>742950</xdr:colOff>
      <xdr:row>215</xdr:row>
      <xdr:rowOff>704850</xdr:rowOff>
    </xdr:to>
    <xdr:pic>
      <xdr:nvPicPr>
        <xdr:cNvPr id="1233" name="Picture"/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216</xdr:row>
      <xdr:rowOff>47625</xdr:rowOff>
    </xdr:from>
    <xdr:to>
      <xdr:col>0</xdr:col>
      <xdr:colOff>742950</xdr:colOff>
      <xdr:row>216</xdr:row>
      <xdr:rowOff>704850</xdr:rowOff>
    </xdr:to>
    <xdr:pic>
      <xdr:nvPicPr>
        <xdr:cNvPr id="1234" name="Picture"/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217</xdr:row>
      <xdr:rowOff>47625</xdr:rowOff>
    </xdr:from>
    <xdr:to>
      <xdr:col>0</xdr:col>
      <xdr:colOff>742950</xdr:colOff>
      <xdr:row>217</xdr:row>
      <xdr:rowOff>704850</xdr:rowOff>
    </xdr:to>
    <xdr:pic>
      <xdr:nvPicPr>
        <xdr:cNvPr id="1235" name="Picture"/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218</xdr:row>
      <xdr:rowOff>47625</xdr:rowOff>
    </xdr:from>
    <xdr:to>
      <xdr:col>0</xdr:col>
      <xdr:colOff>742950</xdr:colOff>
      <xdr:row>218</xdr:row>
      <xdr:rowOff>704850</xdr:rowOff>
    </xdr:to>
    <xdr:pic>
      <xdr:nvPicPr>
        <xdr:cNvPr id="1236" name="Picture"/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219</xdr:row>
      <xdr:rowOff>47625</xdr:rowOff>
    </xdr:from>
    <xdr:to>
      <xdr:col>0</xdr:col>
      <xdr:colOff>742950</xdr:colOff>
      <xdr:row>219</xdr:row>
      <xdr:rowOff>704850</xdr:rowOff>
    </xdr:to>
    <xdr:pic>
      <xdr:nvPicPr>
        <xdr:cNvPr id="1237" name="Picture"/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220</xdr:row>
      <xdr:rowOff>47625</xdr:rowOff>
    </xdr:from>
    <xdr:to>
      <xdr:col>0</xdr:col>
      <xdr:colOff>742950</xdr:colOff>
      <xdr:row>220</xdr:row>
      <xdr:rowOff>704850</xdr:rowOff>
    </xdr:to>
    <xdr:pic>
      <xdr:nvPicPr>
        <xdr:cNvPr id="1238" name="Picture"/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221</xdr:row>
      <xdr:rowOff>47625</xdr:rowOff>
    </xdr:from>
    <xdr:to>
      <xdr:col>0</xdr:col>
      <xdr:colOff>742950</xdr:colOff>
      <xdr:row>221</xdr:row>
      <xdr:rowOff>704850</xdr:rowOff>
    </xdr:to>
    <xdr:pic>
      <xdr:nvPicPr>
        <xdr:cNvPr id="1239" name="Picture"/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222</xdr:row>
      <xdr:rowOff>47625</xdr:rowOff>
    </xdr:from>
    <xdr:to>
      <xdr:col>0</xdr:col>
      <xdr:colOff>742950</xdr:colOff>
      <xdr:row>222</xdr:row>
      <xdr:rowOff>704850</xdr:rowOff>
    </xdr:to>
    <xdr:pic>
      <xdr:nvPicPr>
        <xdr:cNvPr id="1240" name="Picture"/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223</xdr:row>
      <xdr:rowOff>47625</xdr:rowOff>
    </xdr:from>
    <xdr:to>
      <xdr:col>0</xdr:col>
      <xdr:colOff>742950</xdr:colOff>
      <xdr:row>223</xdr:row>
      <xdr:rowOff>704850</xdr:rowOff>
    </xdr:to>
    <xdr:pic>
      <xdr:nvPicPr>
        <xdr:cNvPr id="1241" name="Picture"/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224</xdr:row>
      <xdr:rowOff>47625</xdr:rowOff>
    </xdr:from>
    <xdr:to>
      <xdr:col>0</xdr:col>
      <xdr:colOff>742950</xdr:colOff>
      <xdr:row>224</xdr:row>
      <xdr:rowOff>704850</xdr:rowOff>
    </xdr:to>
    <xdr:pic>
      <xdr:nvPicPr>
        <xdr:cNvPr id="1242" name="Picture"/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227</xdr:row>
      <xdr:rowOff>47625</xdr:rowOff>
    </xdr:from>
    <xdr:to>
      <xdr:col>0</xdr:col>
      <xdr:colOff>742950</xdr:colOff>
      <xdr:row>227</xdr:row>
      <xdr:rowOff>704850</xdr:rowOff>
    </xdr:to>
    <xdr:pic>
      <xdr:nvPicPr>
        <xdr:cNvPr id="1243" name="Picture"/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228</xdr:row>
      <xdr:rowOff>47625</xdr:rowOff>
    </xdr:from>
    <xdr:to>
      <xdr:col>0</xdr:col>
      <xdr:colOff>742950</xdr:colOff>
      <xdr:row>228</xdr:row>
      <xdr:rowOff>704850</xdr:rowOff>
    </xdr:to>
    <xdr:pic>
      <xdr:nvPicPr>
        <xdr:cNvPr id="1244" name="Picture"/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229</xdr:row>
      <xdr:rowOff>47625</xdr:rowOff>
    </xdr:from>
    <xdr:to>
      <xdr:col>0</xdr:col>
      <xdr:colOff>742950</xdr:colOff>
      <xdr:row>229</xdr:row>
      <xdr:rowOff>704850</xdr:rowOff>
    </xdr:to>
    <xdr:pic>
      <xdr:nvPicPr>
        <xdr:cNvPr id="1245" name="Picture"/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 bwMode="auto">
        <a:xfrm>
          <a:off x="66675" y="3241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230</xdr:row>
      <xdr:rowOff>47625</xdr:rowOff>
    </xdr:from>
    <xdr:to>
      <xdr:col>0</xdr:col>
      <xdr:colOff>742950</xdr:colOff>
      <xdr:row>230</xdr:row>
      <xdr:rowOff>704850</xdr:rowOff>
    </xdr:to>
    <xdr:pic>
      <xdr:nvPicPr>
        <xdr:cNvPr id="1246" name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66675" y="3246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231</xdr:row>
      <xdr:rowOff>47625</xdr:rowOff>
    </xdr:from>
    <xdr:to>
      <xdr:col>0</xdr:col>
      <xdr:colOff>742950</xdr:colOff>
      <xdr:row>231</xdr:row>
      <xdr:rowOff>704850</xdr:rowOff>
    </xdr:to>
    <xdr:pic>
      <xdr:nvPicPr>
        <xdr:cNvPr id="1247" name="Picture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66675" y="3322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232</xdr:row>
      <xdr:rowOff>47625</xdr:rowOff>
    </xdr:from>
    <xdr:to>
      <xdr:col>0</xdr:col>
      <xdr:colOff>742950</xdr:colOff>
      <xdr:row>232</xdr:row>
      <xdr:rowOff>704850</xdr:rowOff>
    </xdr:to>
    <xdr:pic>
      <xdr:nvPicPr>
        <xdr:cNvPr id="1248" name="Picture"/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233</xdr:row>
      <xdr:rowOff>47625</xdr:rowOff>
    </xdr:from>
    <xdr:to>
      <xdr:col>0</xdr:col>
      <xdr:colOff>742950</xdr:colOff>
      <xdr:row>233</xdr:row>
      <xdr:rowOff>704850</xdr:rowOff>
    </xdr:to>
    <xdr:pic>
      <xdr:nvPicPr>
        <xdr:cNvPr id="1249" name="Picture"/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234</xdr:row>
      <xdr:rowOff>47625</xdr:rowOff>
    </xdr:from>
    <xdr:to>
      <xdr:col>0</xdr:col>
      <xdr:colOff>742950</xdr:colOff>
      <xdr:row>234</xdr:row>
      <xdr:rowOff>704850</xdr:rowOff>
    </xdr:to>
    <xdr:pic>
      <xdr:nvPicPr>
        <xdr:cNvPr id="1250" name="Picture"/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235</xdr:row>
      <xdr:rowOff>47625</xdr:rowOff>
    </xdr:from>
    <xdr:to>
      <xdr:col>0</xdr:col>
      <xdr:colOff>742950</xdr:colOff>
      <xdr:row>235</xdr:row>
      <xdr:rowOff>704850</xdr:rowOff>
    </xdr:to>
    <xdr:pic>
      <xdr:nvPicPr>
        <xdr:cNvPr id="1251" name="Picture"/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236</xdr:row>
      <xdr:rowOff>47625</xdr:rowOff>
    </xdr:from>
    <xdr:to>
      <xdr:col>0</xdr:col>
      <xdr:colOff>742950</xdr:colOff>
      <xdr:row>236</xdr:row>
      <xdr:rowOff>704850</xdr:rowOff>
    </xdr:to>
    <xdr:pic>
      <xdr:nvPicPr>
        <xdr:cNvPr id="1252" name="Picture"/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237</xdr:row>
      <xdr:rowOff>47625</xdr:rowOff>
    </xdr:from>
    <xdr:to>
      <xdr:col>0</xdr:col>
      <xdr:colOff>742950</xdr:colOff>
      <xdr:row>237</xdr:row>
      <xdr:rowOff>704850</xdr:rowOff>
    </xdr:to>
    <xdr:pic>
      <xdr:nvPicPr>
        <xdr:cNvPr id="1253" name="Picture"/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238</xdr:row>
      <xdr:rowOff>47625</xdr:rowOff>
    </xdr:from>
    <xdr:to>
      <xdr:col>0</xdr:col>
      <xdr:colOff>742950</xdr:colOff>
      <xdr:row>238</xdr:row>
      <xdr:rowOff>704850</xdr:rowOff>
    </xdr:to>
    <xdr:pic>
      <xdr:nvPicPr>
        <xdr:cNvPr id="1254" name="Picture"/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 bwMode="auto">
        <a:xfrm>
          <a:off x="66675" y="3393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239</xdr:row>
      <xdr:rowOff>47625</xdr:rowOff>
    </xdr:from>
    <xdr:to>
      <xdr:col>0</xdr:col>
      <xdr:colOff>742950</xdr:colOff>
      <xdr:row>239</xdr:row>
      <xdr:rowOff>704850</xdr:rowOff>
    </xdr:to>
    <xdr:pic>
      <xdr:nvPicPr>
        <xdr:cNvPr id="1255" name="Picture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66675" y="3398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240</xdr:row>
      <xdr:rowOff>47625</xdr:rowOff>
    </xdr:from>
    <xdr:to>
      <xdr:col>0</xdr:col>
      <xdr:colOff>742950</xdr:colOff>
      <xdr:row>240</xdr:row>
      <xdr:rowOff>704850</xdr:rowOff>
    </xdr:to>
    <xdr:pic>
      <xdr:nvPicPr>
        <xdr:cNvPr id="1256" name="Picture"/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 bwMode="auto">
        <a:xfrm>
          <a:off x="66675" y="3469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241</xdr:row>
      <xdr:rowOff>228600</xdr:rowOff>
    </xdr:from>
    <xdr:to>
      <xdr:col>0</xdr:col>
      <xdr:colOff>762000</xdr:colOff>
      <xdr:row>241</xdr:row>
      <xdr:rowOff>552450</xdr:rowOff>
    </xdr:to>
    <xdr:pic>
      <xdr:nvPicPr>
        <xdr:cNvPr id="1257" name="Picture"/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 bwMode="auto">
        <a:xfrm>
          <a:off x="47625" y="346995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242</xdr:row>
      <xdr:rowOff>47625</xdr:rowOff>
    </xdr:from>
    <xdr:to>
      <xdr:col>0</xdr:col>
      <xdr:colOff>742950</xdr:colOff>
      <xdr:row>242</xdr:row>
      <xdr:rowOff>704850</xdr:rowOff>
    </xdr:to>
    <xdr:pic>
      <xdr:nvPicPr>
        <xdr:cNvPr id="1258" name="Picture"/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 bwMode="auto">
        <a:xfrm>
          <a:off x="66675" y="3469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243</xdr:row>
      <xdr:rowOff>47625</xdr:rowOff>
    </xdr:from>
    <xdr:to>
      <xdr:col>0</xdr:col>
      <xdr:colOff>742950</xdr:colOff>
      <xdr:row>243</xdr:row>
      <xdr:rowOff>704850</xdr:rowOff>
    </xdr:to>
    <xdr:pic>
      <xdr:nvPicPr>
        <xdr:cNvPr id="1259" name="Picture"/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 bwMode="auto">
        <a:xfrm>
          <a:off x="66675" y="3469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244</xdr:row>
      <xdr:rowOff>47625</xdr:rowOff>
    </xdr:from>
    <xdr:to>
      <xdr:col>0</xdr:col>
      <xdr:colOff>742950</xdr:colOff>
      <xdr:row>244</xdr:row>
      <xdr:rowOff>704850</xdr:rowOff>
    </xdr:to>
    <xdr:pic>
      <xdr:nvPicPr>
        <xdr:cNvPr id="1260" name="Picture"/>
        <xdr:cNvPicPr>
          <a:picLocks noChangeAspect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 bwMode="auto">
        <a:xfrm>
          <a:off x="66675" y="3469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245</xdr:row>
      <xdr:rowOff>47625</xdr:rowOff>
    </xdr:from>
    <xdr:to>
      <xdr:col>0</xdr:col>
      <xdr:colOff>742950</xdr:colOff>
      <xdr:row>245</xdr:row>
      <xdr:rowOff>704850</xdr:rowOff>
    </xdr:to>
    <xdr:pic>
      <xdr:nvPicPr>
        <xdr:cNvPr id="1261" name="Picture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66675" y="3474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246</xdr:row>
      <xdr:rowOff>47625</xdr:rowOff>
    </xdr:from>
    <xdr:to>
      <xdr:col>0</xdr:col>
      <xdr:colOff>742950</xdr:colOff>
      <xdr:row>246</xdr:row>
      <xdr:rowOff>704850</xdr:rowOff>
    </xdr:to>
    <xdr:pic>
      <xdr:nvPicPr>
        <xdr:cNvPr id="1262" name="Picture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66675" y="3550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247</xdr:row>
      <xdr:rowOff>180975</xdr:rowOff>
    </xdr:from>
    <xdr:to>
      <xdr:col>0</xdr:col>
      <xdr:colOff>762000</xdr:colOff>
      <xdr:row>247</xdr:row>
      <xdr:rowOff>590550</xdr:rowOff>
    </xdr:to>
    <xdr:pic>
      <xdr:nvPicPr>
        <xdr:cNvPr id="1263" name="Picture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47625" y="36404550"/>
          <a:ext cx="7143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248</xdr:row>
      <xdr:rowOff>47625</xdr:rowOff>
    </xdr:from>
    <xdr:to>
      <xdr:col>0</xdr:col>
      <xdr:colOff>742950</xdr:colOff>
      <xdr:row>248</xdr:row>
      <xdr:rowOff>704850</xdr:rowOff>
    </xdr:to>
    <xdr:pic>
      <xdr:nvPicPr>
        <xdr:cNvPr id="1264" name="Picture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66675" y="3703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249</xdr:row>
      <xdr:rowOff>47625</xdr:rowOff>
    </xdr:from>
    <xdr:to>
      <xdr:col>0</xdr:col>
      <xdr:colOff>742950</xdr:colOff>
      <xdr:row>249</xdr:row>
      <xdr:rowOff>704850</xdr:rowOff>
    </xdr:to>
    <xdr:pic>
      <xdr:nvPicPr>
        <xdr:cNvPr id="1265" name="Picture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66675" y="3779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250</xdr:row>
      <xdr:rowOff>47625</xdr:rowOff>
    </xdr:from>
    <xdr:to>
      <xdr:col>0</xdr:col>
      <xdr:colOff>742950</xdr:colOff>
      <xdr:row>250</xdr:row>
      <xdr:rowOff>704850</xdr:rowOff>
    </xdr:to>
    <xdr:pic>
      <xdr:nvPicPr>
        <xdr:cNvPr id="1266" name="Picture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66675" y="3855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251</xdr:row>
      <xdr:rowOff>47625</xdr:rowOff>
    </xdr:from>
    <xdr:to>
      <xdr:col>0</xdr:col>
      <xdr:colOff>742950</xdr:colOff>
      <xdr:row>251</xdr:row>
      <xdr:rowOff>704850</xdr:rowOff>
    </xdr:to>
    <xdr:pic>
      <xdr:nvPicPr>
        <xdr:cNvPr id="1267" name="Picture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66675" y="3931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252</xdr:row>
      <xdr:rowOff>47625</xdr:rowOff>
    </xdr:from>
    <xdr:to>
      <xdr:col>0</xdr:col>
      <xdr:colOff>742950</xdr:colOff>
      <xdr:row>252</xdr:row>
      <xdr:rowOff>704850</xdr:rowOff>
    </xdr:to>
    <xdr:pic>
      <xdr:nvPicPr>
        <xdr:cNvPr id="1268" name="Picture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66675" y="4008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253</xdr:row>
      <xdr:rowOff>47625</xdr:rowOff>
    </xdr:from>
    <xdr:to>
      <xdr:col>0</xdr:col>
      <xdr:colOff>742950</xdr:colOff>
      <xdr:row>253</xdr:row>
      <xdr:rowOff>704850</xdr:rowOff>
    </xdr:to>
    <xdr:pic>
      <xdr:nvPicPr>
        <xdr:cNvPr id="1269" name="Picture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66675" y="4084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254</xdr:row>
      <xdr:rowOff>47625</xdr:rowOff>
    </xdr:from>
    <xdr:to>
      <xdr:col>0</xdr:col>
      <xdr:colOff>742950</xdr:colOff>
      <xdr:row>254</xdr:row>
      <xdr:rowOff>704850</xdr:rowOff>
    </xdr:to>
    <xdr:pic>
      <xdr:nvPicPr>
        <xdr:cNvPr id="1270" name="Picture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66675" y="4160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255</xdr:row>
      <xdr:rowOff>47625</xdr:rowOff>
    </xdr:from>
    <xdr:to>
      <xdr:col>0</xdr:col>
      <xdr:colOff>742950</xdr:colOff>
      <xdr:row>255</xdr:row>
      <xdr:rowOff>704850</xdr:rowOff>
    </xdr:to>
    <xdr:pic>
      <xdr:nvPicPr>
        <xdr:cNvPr id="1271" name="Picture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66675" y="4236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47625</xdr:rowOff>
    </xdr:from>
    <xdr:to>
      <xdr:col>0</xdr:col>
      <xdr:colOff>742950</xdr:colOff>
      <xdr:row>256</xdr:row>
      <xdr:rowOff>704850</xdr:rowOff>
    </xdr:to>
    <xdr:pic>
      <xdr:nvPicPr>
        <xdr:cNvPr id="1272" name="Picture"/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 bwMode="auto">
        <a:xfrm>
          <a:off x="66675" y="430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257</xdr:row>
      <xdr:rowOff>47625</xdr:rowOff>
    </xdr:from>
    <xdr:to>
      <xdr:col>0</xdr:col>
      <xdr:colOff>742950</xdr:colOff>
      <xdr:row>257</xdr:row>
      <xdr:rowOff>704850</xdr:rowOff>
    </xdr:to>
    <xdr:pic>
      <xdr:nvPicPr>
        <xdr:cNvPr id="1273" name="Picture"/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 bwMode="auto">
        <a:xfrm>
          <a:off x="66675" y="430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258</xdr:row>
      <xdr:rowOff>47625</xdr:rowOff>
    </xdr:from>
    <xdr:to>
      <xdr:col>0</xdr:col>
      <xdr:colOff>742950</xdr:colOff>
      <xdr:row>258</xdr:row>
      <xdr:rowOff>704850</xdr:rowOff>
    </xdr:to>
    <xdr:pic>
      <xdr:nvPicPr>
        <xdr:cNvPr id="1274" name="Picture"/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 bwMode="auto">
        <a:xfrm>
          <a:off x="66675" y="430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259</xdr:row>
      <xdr:rowOff>47625</xdr:rowOff>
    </xdr:from>
    <xdr:to>
      <xdr:col>0</xdr:col>
      <xdr:colOff>742950</xdr:colOff>
      <xdr:row>259</xdr:row>
      <xdr:rowOff>704850</xdr:rowOff>
    </xdr:to>
    <xdr:pic>
      <xdr:nvPicPr>
        <xdr:cNvPr id="1275" name="Picture"/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 bwMode="auto">
        <a:xfrm>
          <a:off x="66675" y="4308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260</xdr:row>
      <xdr:rowOff>47625</xdr:rowOff>
    </xdr:from>
    <xdr:to>
      <xdr:col>0</xdr:col>
      <xdr:colOff>742950</xdr:colOff>
      <xdr:row>260</xdr:row>
      <xdr:rowOff>704850</xdr:rowOff>
    </xdr:to>
    <xdr:pic>
      <xdr:nvPicPr>
        <xdr:cNvPr id="1276" name="Picture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66675" y="4312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261</xdr:row>
      <xdr:rowOff>47625</xdr:rowOff>
    </xdr:from>
    <xdr:to>
      <xdr:col>0</xdr:col>
      <xdr:colOff>742950</xdr:colOff>
      <xdr:row>261</xdr:row>
      <xdr:rowOff>704850</xdr:rowOff>
    </xdr:to>
    <xdr:pic>
      <xdr:nvPicPr>
        <xdr:cNvPr id="1277" name="Picture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66675" y="4389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262</xdr:row>
      <xdr:rowOff>47625</xdr:rowOff>
    </xdr:from>
    <xdr:to>
      <xdr:col>0</xdr:col>
      <xdr:colOff>742950</xdr:colOff>
      <xdr:row>262</xdr:row>
      <xdr:rowOff>704850</xdr:rowOff>
    </xdr:to>
    <xdr:pic>
      <xdr:nvPicPr>
        <xdr:cNvPr id="1278" name="Picture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66675" y="4465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263</xdr:row>
      <xdr:rowOff>47625</xdr:rowOff>
    </xdr:from>
    <xdr:to>
      <xdr:col>0</xdr:col>
      <xdr:colOff>742950</xdr:colOff>
      <xdr:row>263</xdr:row>
      <xdr:rowOff>704850</xdr:rowOff>
    </xdr:to>
    <xdr:pic>
      <xdr:nvPicPr>
        <xdr:cNvPr id="1279" name="Picture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66675" y="4541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264</xdr:row>
      <xdr:rowOff>47625</xdr:rowOff>
    </xdr:from>
    <xdr:to>
      <xdr:col>0</xdr:col>
      <xdr:colOff>742950</xdr:colOff>
      <xdr:row>264</xdr:row>
      <xdr:rowOff>704850</xdr:rowOff>
    </xdr:to>
    <xdr:pic>
      <xdr:nvPicPr>
        <xdr:cNvPr id="1280" name="Picture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66675" y="4617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265</xdr:row>
      <xdr:rowOff>47625</xdr:rowOff>
    </xdr:from>
    <xdr:to>
      <xdr:col>0</xdr:col>
      <xdr:colOff>742950</xdr:colOff>
      <xdr:row>265</xdr:row>
      <xdr:rowOff>704850</xdr:rowOff>
    </xdr:to>
    <xdr:pic>
      <xdr:nvPicPr>
        <xdr:cNvPr id="1281" name="Picture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66675" y="4693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266</xdr:row>
      <xdr:rowOff>47625</xdr:rowOff>
    </xdr:from>
    <xdr:to>
      <xdr:col>0</xdr:col>
      <xdr:colOff>742950</xdr:colOff>
      <xdr:row>266</xdr:row>
      <xdr:rowOff>704850</xdr:rowOff>
    </xdr:to>
    <xdr:pic>
      <xdr:nvPicPr>
        <xdr:cNvPr id="1282" name="Picture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66675" y="4770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267</xdr:row>
      <xdr:rowOff>47625</xdr:rowOff>
    </xdr:from>
    <xdr:to>
      <xdr:col>0</xdr:col>
      <xdr:colOff>742950</xdr:colOff>
      <xdr:row>267</xdr:row>
      <xdr:rowOff>704850</xdr:rowOff>
    </xdr:to>
    <xdr:pic>
      <xdr:nvPicPr>
        <xdr:cNvPr id="1283" name="Picture"/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 bwMode="auto">
        <a:xfrm>
          <a:off x="66675" y="4841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268</xdr:row>
      <xdr:rowOff>47625</xdr:rowOff>
    </xdr:from>
    <xdr:to>
      <xdr:col>0</xdr:col>
      <xdr:colOff>742950</xdr:colOff>
      <xdr:row>268</xdr:row>
      <xdr:rowOff>704850</xdr:rowOff>
    </xdr:to>
    <xdr:pic>
      <xdr:nvPicPr>
        <xdr:cNvPr id="1284" name="Picture"/>
        <xdr:cNvPicPr>
          <a:picLocks noChangeAspect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 bwMode="auto">
        <a:xfrm>
          <a:off x="66675" y="4841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269</xdr:row>
      <xdr:rowOff>47625</xdr:rowOff>
    </xdr:from>
    <xdr:to>
      <xdr:col>0</xdr:col>
      <xdr:colOff>742950</xdr:colOff>
      <xdr:row>269</xdr:row>
      <xdr:rowOff>704850</xdr:rowOff>
    </xdr:to>
    <xdr:pic>
      <xdr:nvPicPr>
        <xdr:cNvPr id="1285" name="Picture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66675" y="4846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270</xdr:row>
      <xdr:rowOff>47625</xdr:rowOff>
    </xdr:from>
    <xdr:to>
      <xdr:col>0</xdr:col>
      <xdr:colOff>742950</xdr:colOff>
      <xdr:row>270</xdr:row>
      <xdr:rowOff>704850</xdr:rowOff>
    </xdr:to>
    <xdr:pic>
      <xdr:nvPicPr>
        <xdr:cNvPr id="1286" name="Picture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66675" y="4922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271</xdr:row>
      <xdr:rowOff>47625</xdr:rowOff>
    </xdr:from>
    <xdr:to>
      <xdr:col>0</xdr:col>
      <xdr:colOff>742950</xdr:colOff>
      <xdr:row>271</xdr:row>
      <xdr:rowOff>704850</xdr:rowOff>
    </xdr:to>
    <xdr:pic>
      <xdr:nvPicPr>
        <xdr:cNvPr id="1287" name="Picture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66675" y="4998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272</xdr:row>
      <xdr:rowOff>200025</xdr:rowOff>
    </xdr:from>
    <xdr:to>
      <xdr:col>0</xdr:col>
      <xdr:colOff>762000</xdr:colOff>
      <xdr:row>272</xdr:row>
      <xdr:rowOff>552450</xdr:rowOff>
    </xdr:to>
    <xdr:pic>
      <xdr:nvPicPr>
        <xdr:cNvPr id="1288" name="Picture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47625" y="50901600"/>
          <a:ext cx="7143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273</xdr:row>
      <xdr:rowOff>47625</xdr:rowOff>
    </xdr:from>
    <xdr:to>
      <xdr:col>0</xdr:col>
      <xdr:colOff>742950</xdr:colOff>
      <xdr:row>273</xdr:row>
      <xdr:rowOff>704850</xdr:rowOff>
    </xdr:to>
    <xdr:pic>
      <xdr:nvPicPr>
        <xdr:cNvPr id="1289" name="Picture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66675" y="5151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274</xdr:row>
      <xdr:rowOff>47625</xdr:rowOff>
    </xdr:from>
    <xdr:to>
      <xdr:col>0</xdr:col>
      <xdr:colOff>742950</xdr:colOff>
      <xdr:row>274</xdr:row>
      <xdr:rowOff>704850</xdr:rowOff>
    </xdr:to>
    <xdr:pic>
      <xdr:nvPicPr>
        <xdr:cNvPr id="1290" name="Picture"/>
        <xdr:cNvPicPr>
          <a:picLocks noChangeAspect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 bwMode="auto">
        <a:xfrm>
          <a:off x="66675" y="5222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275</xdr:row>
      <xdr:rowOff>47625</xdr:rowOff>
    </xdr:from>
    <xdr:to>
      <xdr:col>0</xdr:col>
      <xdr:colOff>742950</xdr:colOff>
      <xdr:row>275</xdr:row>
      <xdr:rowOff>704850</xdr:rowOff>
    </xdr:to>
    <xdr:pic>
      <xdr:nvPicPr>
        <xdr:cNvPr id="1291" name="Picture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66675" y="5227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276</xdr:row>
      <xdr:rowOff>47625</xdr:rowOff>
    </xdr:from>
    <xdr:to>
      <xdr:col>0</xdr:col>
      <xdr:colOff>742950</xdr:colOff>
      <xdr:row>276</xdr:row>
      <xdr:rowOff>704850</xdr:rowOff>
    </xdr:to>
    <xdr:pic>
      <xdr:nvPicPr>
        <xdr:cNvPr id="1292" name="Picture"/>
        <xdr:cNvPicPr>
          <a:picLocks noChangeAspect="1"/>
        </xdr:cNvPicPr>
      </xdr:nvPicPr>
      <xdr:blipFill>
        <a:blip xmlns:r="http://schemas.openxmlformats.org/officeDocument/2006/relationships" r:embed="rId264"/>
        <a:srcRect/>
        <a:stretch>
          <a:fillRect/>
        </a:stretch>
      </xdr:blipFill>
      <xdr:spPr bwMode="auto">
        <a:xfrm>
          <a:off x="66675" y="52987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277</xdr:row>
      <xdr:rowOff>47625</xdr:rowOff>
    </xdr:from>
    <xdr:to>
      <xdr:col>0</xdr:col>
      <xdr:colOff>742950</xdr:colOff>
      <xdr:row>277</xdr:row>
      <xdr:rowOff>704850</xdr:rowOff>
    </xdr:to>
    <xdr:pic>
      <xdr:nvPicPr>
        <xdr:cNvPr id="1293" name="Picture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66675" y="5303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278</xdr:row>
      <xdr:rowOff>47625</xdr:rowOff>
    </xdr:from>
    <xdr:to>
      <xdr:col>0</xdr:col>
      <xdr:colOff>742950</xdr:colOff>
      <xdr:row>278</xdr:row>
      <xdr:rowOff>704850</xdr:rowOff>
    </xdr:to>
    <xdr:pic>
      <xdr:nvPicPr>
        <xdr:cNvPr id="1294" name="Picture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66675" y="5379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279</xdr:row>
      <xdr:rowOff>47625</xdr:rowOff>
    </xdr:from>
    <xdr:to>
      <xdr:col>0</xdr:col>
      <xdr:colOff>742950</xdr:colOff>
      <xdr:row>279</xdr:row>
      <xdr:rowOff>704850</xdr:rowOff>
    </xdr:to>
    <xdr:pic>
      <xdr:nvPicPr>
        <xdr:cNvPr id="1295" name="Picture"/>
        <xdr:cNvPicPr>
          <a:picLocks noChangeAspect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 bwMode="auto">
        <a:xfrm>
          <a:off x="66675" y="54511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280</xdr:row>
      <xdr:rowOff>47625</xdr:rowOff>
    </xdr:from>
    <xdr:to>
      <xdr:col>0</xdr:col>
      <xdr:colOff>742950</xdr:colOff>
      <xdr:row>280</xdr:row>
      <xdr:rowOff>704850</xdr:rowOff>
    </xdr:to>
    <xdr:pic>
      <xdr:nvPicPr>
        <xdr:cNvPr id="1296" name="Picture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66675" y="5455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281</xdr:row>
      <xdr:rowOff>47625</xdr:rowOff>
    </xdr:from>
    <xdr:to>
      <xdr:col>0</xdr:col>
      <xdr:colOff>742950</xdr:colOff>
      <xdr:row>281</xdr:row>
      <xdr:rowOff>704850</xdr:rowOff>
    </xdr:to>
    <xdr:pic>
      <xdr:nvPicPr>
        <xdr:cNvPr id="1297" name="Picture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66675" y="5532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282</xdr:row>
      <xdr:rowOff>47625</xdr:rowOff>
    </xdr:from>
    <xdr:to>
      <xdr:col>0</xdr:col>
      <xdr:colOff>742950</xdr:colOff>
      <xdr:row>282</xdr:row>
      <xdr:rowOff>704850</xdr:rowOff>
    </xdr:to>
    <xdr:pic>
      <xdr:nvPicPr>
        <xdr:cNvPr id="1298" name="Picture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66675" y="5608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283</xdr:row>
      <xdr:rowOff>47625</xdr:rowOff>
    </xdr:from>
    <xdr:to>
      <xdr:col>0</xdr:col>
      <xdr:colOff>742950</xdr:colOff>
      <xdr:row>283</xdr:row>
      <xdr:rowOff>704850</xdr:rowOff>
    </xdr:to>
    <xdr:pic>
      <xdr:nvPicPr>
        <xdr:cNvPr id="1299" name="Picture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66675" y="5684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284</xdr:row>
      <xdr:rowOff>47625</xdr:rowOff>
    </xdr:from>
    <xdr:to>
      <xdr:col>0</xdr:col>
      <xdr:colOff>742950</xdr:colOff>
      <xdr:row>284</xdr:row>
      <xdr:rowOff>704850</xdr:rowOff>
    </xdr:to>
    <xdr:pic>
      <xdr:nvPicPr>
        <xdr:cNvPr id="1300" name="Picture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66675" y="57607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287</xdr:row>
      <xdr:rowOff>47625</xdr:rowOff>
    </xdr:from>
    <xdr:to>
      <xdr:col>0</xdr:col>
      <xdr:colOff>742950</xdr:colOff>
      <xdr:row>287</xdr:row>
      <xdr:rowOff>704850</xdr:rowOff>
    </xdr:to>
    <xdr:pic>
      <xdr:nvPicPr>
        <xdr:cNvPr id="1301" name="Picture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66675" y="58369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288</xdr:row>
      <xdr:rowOff>47625</xdr:rowOff>
    </xdr:from>
    <xdr:to>
      <xdr:col>0</xdr:col>
      <xdr:colOff>742950</xdr:colOff>
      <xdr:row>288</xdr:row>
      <xdr:rowOff>704850</xdr:rowOff>
    </xdr:to>
    <xdr:pic>
      <xdr:nvPicPr>
        <xdr:cNvPr id="1302" name="Picture"/>
        <xdr:cNvPicPr>
          <a:picLocks noChangeAspect="1"/>
        </xdr:cNvPicPr>
      </xdr:nvPicPr>
      <xdr:blipFill>
        <a:blip xmlns:r="http://schemas.openxmlformats.org/officeDocument/2006/relationships" r:embed="rId274"/>
        <a:srcRect/>
        <a:stretch>
          <a:fillRect/>
        </a:stretch>
      </xdr:blipFill>
      <xdr:spPr bwMode="auto">
        <a:xfrm>
          <a:off x="66675" y="5908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289</xdr:row>
      <xdr:rowOff>47625</xdr:rowOff>
    </xdr:from>
    <xdr:to>
      <xdr:col>0</xdr:col>
      <xdr:colOff>742950</xdr:colOff>
      <xdr:row>289</xdr:row>
      <xdr:rowOff>704850</xdr:rowOff>
    </xdr:to>
    <xdr:pic>
      <xdr:nvPicPr>
        <xdr:cNvPr id="1303" name="Picture"/>
        <xdr:cNvPicPr>
          <a:picLocks noChangeAspect="1"/>
        </xdr:cNvPicPr>
      </xdr:nvPicPr>
      <xdr:blipFill>
        <a:blip xmlns:r="http://schemas.openxmlformats.org/officeDocument/2006/relationships" r:embed="rId275"/>
        <a:srcRect/>
        <a:stretch>
          <a:fillRect/>
        </a:stretch>
      </xdr:blipFill>
      <xdr:spPr bwMode="auto">
        <a:xfrm>
          <a:off x="66675" y="5908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290</xdr:row>
      <xdr:rowOff>47625</xdr:rowOff>
    </xdr:from>
    <xdr:to>
      <xdr:col>0</xdr:col>
      <xdr:colOff>742950</xdr:colOff>
      <xdr:row>290</xdr:row>
      <xdr:rowOff>704850</xdr:rowOff>
    </xdr:to>
    <xdr:pic>
      <xdr:nvPicPr>
        <xdr:cNvPr id="1304" name="Picture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66675" y="5913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291</xdr:row>
      <xdr:rowOff>47625</xdr:rowOff>
    </xdr:from>
    <xdr:to>
      <xdr:col>0</xdr:col>
      <xdr:colOff>742950</xdr:colOff>
      <xdr:row>291</xdr:row>
      <xdr:rowOff>704850</xdr:rowOff>
    </xdr:to>
    <xdr:pic>
      <xdr:nvPicPr>
        <xdr:cNvPr id="1305" name="Picture"/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 bwMode="auto">
        <a:xfrm>
          <a:off x="66675" y="5984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292</xdr:row>
      <xdr:rowOff>47625</xdr:rowOff>
    </xdr:from>
    <xdr:to>
      <xdr:col>0</xdr:col>
      <xdr:colOff>742950</xdr:colOff>
      <xdr:row>292</xdr:row>
      <xdr:rowOff>704850</xdr:rowOff>
    </xdr:to>
    <xdr:pic>
      <xdr:nvPicPr>
        <xdr:cNvPr id="1306" name="Picture"/>
        <xdr:cNvPicPr>
          <a:picLocks noChangeAspect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 bwMode="auto">
        <a:xfrm>
          <a:off x="66675" y="59845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293</xdr:row>
      <xdr:rowOff>47625</xdr:rowOff>
    </xdr:from>
    <xdr:to>
      <xdr:col>0</xdr:col>
      <xdr:colOff>742950</xdr:colOff>
      <xdr:row>293</xdr:row>
      <xdr:rowOff>704850</xdr:rowOff>
    </xdr:to>
    <xdr:pic>
      <xdr:nvPicPr>
        <xdr:cNvPr id="1307" name="Picture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66675" y="5989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294</xdr:row>
      <xdr:rowOff>47625</xdr:rowOff>
    </xdr:from>
    <xdr:to>
      <xdr:col>0</xdr:col>
      <xdr:colOff>742950</xdr:colOff>
      <xdr:row>294</xdr:row>
      <xdr:rowOff>704850</xdr:rowOff>
    </xdr:to>
    <xdr:pic>
      <xdr:nvPicPr>
        <xdr:cNvPr id="1308" name="Picture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66675" y="60655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295</xdr:row>
      <xdr:rowOff>47625</xdr:rowOff>
    </xdr:from>
    <xdr:to>
      <xdr:col>0</xdr:col>
      <xdr:colOff>742950</xdr:colOff>
      <xdr:row>295</xdr:row>
      <xdr:rowOff>704850</xdr:rowOff>
    </xdr:to>
    <xdr:pic>
      <xdr:nvPicPr>
        <xdr:cNvPr id="1309" name="Picture"/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 bwMode="auto">
        <a:xfrm>
          <a:off x="66675" y="613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296</xdr:row>
      <xdr:rowOff>47625</xdr:rowOff>
    </xdr:from>
    <xdr:to>
      <xdr:col>0</xdr:col>
      <xdr:colOff>742950</xdr:colOff>
      <xdr:row>296</xdr:row>
      <xdr:rowOff>723900</xdr:rowOff>
    </xdr:to>
    <xdr:pic>
      <xdr:nvPicPr>
        <xdr:cNvPr id="1310" name="Picture"/>
        <xdr:cNvPicPr>
          <a:picLocks noChangeAspect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 bwMode="auto">
        <a:xfrm>
          <a:off x="66675" y="61369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297</xdr:row>
      <xdr:rowOff>47625</xdr:rowOff>
    </xdr:from>
    <xdr:to>
      <xdr:col>0</xdr:col>
      <xdr:colOff>742950</xdr:colOff>
      <xdr:row>297</xdr:row>
      <xdr:rowOff>723900</xdr:rowOff>
    </xdr:to>
    <xdr:pic>
      <xdr:nvPicPr>
        <xdr:cNvPr id="1311" name="Picture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66675" y="61417200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298</xdr:row>
      <xdr:rowOff>47625</xdr:rowOff>
    </xdr:from>
    <xdr:to>
      <xdr:col>0</xdr:col>
      <xdr:colOff>742950</xdr:colOff>
      <xdr:row>298</xdr:row>
      <xdr:rowOff>723900</xdr:rowOff>
    </xdr:to>
    <xdr:pic>
      <xdr:nvPicPr>
        <xdr:cNvPr id="1312" name="Picture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66675" y="62179200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299</xdr:row>
      <xdr:rowOff>47625</xdr:rowOff>
    </xdr:from>
    <xdr:to>
      <xdr:col>0</xdr:col>
      <xdr:colOff>742950</xdr:colOff>
      <xdr:row>299</xdr:row>
      <xdr:rowOff>723900</xdr:rowOff>
    </xdr:to>
    <xdr:pic>
      <xdr:nvPicPr>
        <xdr:cNvPr id="1313" name="Picture"/>
        <xdr:cNvPicPr>
          <a:picLocks noChangeAspect="1"/>
        </xdr:cNvPicPr>
      </xdr:nvPicPr>
      <xdr:blipFill>
        <a:blip xmlns:r="http://schemas.openxmlformats.org/officeDocument/2006/relationships" r:embed="rId285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300</xdr:row>
      <xdr:rowOff>47625</xdr:rowOff>
    </xdr:from>
    <xdr:to>
      <xdr:col>0</xdr:col>
      <xdr:colOff>742950</xdr:colOff>
      <xdr:row>300</xdr:row>
      <xdr:rowOff>723900</xdr:rowOff>
    </xdr:to>
    <xdr:pic>
      <xdr:nvPicPr>
        <xdr:cNvPr id="1314" name="Picture"/>
        <xdr:cNvPicPr>
          <a:picLocks noChangeAspect="1"/>
        </xdr:cNvPicPr>
      </xdr:nvPicPr>
      <xdr:blipFill>
        <a:blip xmlns:r="http://schemas.openxmlformats.org/officeDocument/2006/relationships" r:embed="rId286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301</xdr:row>
      <xdr:rowOff>47625</xdr:rowOff>
    </xdr:from>
    <xdr:to>
      <xdr:col>0</xdr:col>
      <xdr:colOff>742950</xdr:colOff>
      <xdr:row>301</xdr:row>
      <xdr:rowOff>723900</xdr:rowOff>
    </xdr:to>
    <xdr:pic>
      <xdr:nvPicPr>
        <xdr:cNvPr id="1315" name="Picture"/>
        <xdr:cNvPicPr>
          <a:picLocks noChangeAspect="1"/>
        </xdr:cNvPicPr>
      </xdr:nvPicPr>
      <xdr:blipFill>
        <a:blip xmlns:r="http://schemas.openxmlformats.org/officeDocument/2006/relationships" r:embed="rId287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302</xdr:row>
      <xdr:rowOff>47625</xdr:rowOff>
    </xdr:from>
    <xdr:to>
      <xdr:col>0</xdr:col>
      <xdr:colOff>742950</xdr:colOff>
      <xdr:row>302</xdr:row>
      <xdr:rowOff>723900</xdr:rowOff>
    </xdr:to>
    <xdr:pic>
      <xdr:nvPicPr>
        <xdr:cNvPr id="1316" name="Picture"/>
        <xdr:cNvPicPr>
          <a:picLocks noChangeAspect="1"/>
        </xdr:cNvPicPr>
      </xdr:nvPicPr>
      <xdr:blipFill>
        <a:blip xmlns:r="http://schemas.openxmlformats.org/officeDocument/2006/relationships" r:embed="rId288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303</xdr:row>
      <xdr:rowOff>47625</xdr:rowOff>
    </xdr:from>
    <xdr:to>
      <xdr:col>0</xdr:col>
      <xdr:colOff>742950</xdr:colOff>
      <xdr:row>303</xdr:row>
      <xdr:rowOff>723900</xdr:rowOff>
    </xdr:to>
    <xdr:pic>
      <xdr:nvPicPr>
        <xdr:cNvPr id="1317" name="Picture"/>
        <xdr:cNvPicPr>
          <a:picLocks noChangeAspect="1"/>
        </xdr:cNvPicPr>
      </xdr:nvPicPr>
      <xdr:blipFill>
        <a:blip xmlns:r="http://schemas.openxmlformats.org/officeDocument/2006/relationships" r:embed="rId289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304</xdr:row>
      <xdr:rowOff>47625</xdr:rowOff>
    </xdr:from>
    <xdr:to>
      <xdr:col>0</xdr:col>
      <xdr:colOff>742950</xdr:colOff>
      <xdr:row>304</xdr:row>
      <xdr:rowOff>723900</xdr:rowOff>
    </xdr:to>
    <xdr:pic>
      <xdr:nvPicPr>
        <xdr:cNvPr id="1318" name="Picture"/>
        <xdr:cNvPicPr>
          <a:picLocks noChangeAspect="1"/>
        </xdr:cNvPicPr>
      </xdr:nvPicPr>
      <xdr:blipFill>
        <a:blip xmlns:r="http://schemas.openxmlformats.org/officeDocument/2006/relationships" r:embed="rId290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305</xdr:row>
      <xdr:rowOff>47625</xdr:rowOff>
    </xdr:from>
    <xdr:to>
      <xdr:col>0</xdr:col>
      <xdr:colOff>742950</xdr:colOff>
      <xdr:row>305</xdr:row>
      <xdr:rowOff>723900</xdr:rowOff>
    </xdr:to>
    <xdr:pic>
      <xdr:nvPicPr>
        <xdr:cNvPr id="1319" name="Picture"/>
        <xdr:cNvPicPr>
          <a:picLocks noChangeAspect="1"/>
        </xdr:cNvPicPr>
      </xdr:nvPicPr>
      <xdr:blipFill>
        <a:blip xmlns:r="http://schemas.openxmlformats.org/officeDocument/2006/relationships" r:embed="rId291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306</xdr:row>
      <xdr:rowOff>47625</xdr:rowOff>
    </xdr:from>
    <xdr:to>
      <xdr:col>0</xdr:col>
      <xdr:colOff>742950</xdr:colOff>
      <xdr:row>306</xdr:row>
      <xdr:rowOff>723900</xdr:rowOff>
    </xdr:to>
    <xdr:pic>
      <xdr:nvPicPr>
        <xdr:cNvPr id="1320" name="Picture"/>
        <xdr:cNvPicPr>
          <a:picLocks noChangeAspect="1"/>
        </xdr:cNvPicPr>
      </xdr:nvPicPr>
      <xdr:blipFill>
        <a:blip xmlns:r="http://schemas.openxmlformats.org/officeDocument/2006/relationships" r:embed="rId292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307</xdr:row>
      <xdr:rowOff>47625</xdr:rowOff>
    </xdr:from>
    <xdr:to>
      <xdr:col>0</xdr:col>
      <xdr:colOff>742950</xdr:colOff>
      <xdr:row>307</xdr:row>
      <xdr:rowOff>723900</xdr:rowOff>
    </xdr:to>
    <xdr:pic>
      <xdr:nvPicPr>
        <xdr:cNvPr id="1321" name="Picture"/>
        <xdr:cNvPicPr>
          <a:picLocks noChangeAspect="1"/>
        </xdr:cNvPicPr>
      </xdr:nvPicPr>
      <xdr:blipFill>
        <a:blip xmlns:r="http://schemas.openxmlformats.org/officeDocument/2006/relationships" r:embed="rId293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308</xdr:row>
      <xdr:rowOff>47625</xdr:rowOff>
    </xdr:from>
    <xdr:to>
      <xdr:col>0</xdr:col>
      <xdr:colOff>742950</xdr:colOff>
      <xdr:row>308</xdr:row>
      <xdr:rowOff>723900</xdr:rowOff>
    </xdr:to>
    <xdr:pic>
      <xdr:nvPicPr>
        <xdr:cNvPr id="1322" name="Picture"/>
        <xdr:cNvPicPr>
          <a:picLocks noChangeAspect="1"/>
        </xdr:cNvPicPr>
      </xdr:nvPicPr>
      <xdr:blipFill>
        <a:blip xmlns:r="http://schemas.openxmlformats.org/officeDocument/2006/relationships" r:embed="rId294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309</xdr:row>
      <xdr:rowOff>47625</xdr:rowOff>
    </xdr:from>
    <xdr:to>
      <xdr:col>0</xdr:col>
      <xdr:colOff>742950</xdr:colOff>
      <xdr:row>309</xdr:row>
      <xdr:rowOff>723900</xdr:rowOff>
    </xdr:to>
    <xdr:pic>
      <xdr:nvPicPr>
        <xdr:cNvPr id="1323" name="Picture"/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310</xdr:row>
      <xdr:rowOff>47625</xdr:rowOff>
    </xdr:from>
    <xdr:to>
      <xdr:col>0</xdr:col>
      <xdr:colOff>742950</xdr:colOff>
      <xdr:row>310</xdr:row>
      <xdr:rowOff>723900</xdr:rowOff>
    </xdr:to>
    <xdr:pic>
      <xdr:nvPicPr>
        <xdr:cNvPr id="1324" name="Picture"/>
        <xdr:cNvPicPr>
          <a:picLocks noChangeAspect="1"/>
        </xdr:cNvPicPr>
      </xdr:nvPicPr>
      <xdr:blipFill>
        <a:blip xmlns:r="http://schemas.openxmlformats.org/officeDocument/2006/relationships" r:embed="rId296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311</xdr:row>
      <xdr:rowOff>47625</xdr:rowOff>
    </xdr:from>
    <xdr:to>
      <xdr:col>0</xdr:col>
      <xdr:colOff>742950</xdr:colOff>
      <xdr:row>311</xdr:row>
      <xdr:rowOff>723900</xdr:rowOff>
    </xdr:to>
    <xdr:pic>
      <xdr:nvPicPr>
        <xdr:cNvPr id="1325" name="Picture"/>
        <xdr:cNvPicPr>
          <a:picLocks noChangeAspect="1"/>
        </xdr:cNvPicPr>
      </xdr:nvPicPr>
      <xdr:blipFill>
        <a:blip xmlns:r="http://schemas.openxmlformats.org/officeDocument/2006/relationships" r:embed="rId297"/>
        <a:srcRect/>
        <a:stretch>
          <a:fillRect/>
        </a:stretch>
      </xdr:blipFill>
      <xdr:spPr bwMode="auto">
        <a:xfrm>
          <a:off x="66675" y="62893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312</xdr:row>
      <xdr:rowOff>47625</xdr:rowOff>
    </xdr:from>
    <xdr:to>
      <xdr:col>0</xdr:col>
      <xdr:colOff>742950</xdr:colOff>
      <xdr:row>312</xdr:row>
      <xdr:rowOff>704850</xdr:rowOff>
    </xdr:to>
    <xdr:pic>
      <xdr:nvPicPr>
        <xdr:cNvPr id="1326" name="Picture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66675" y="62941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313</xdr:row>
      <xdr:rowOff>47625</xdr:rowOff>
    </xdr:from>
    <xdr:to>
      <xdr:col>0</xdr:col>
      <xdr:colOff>742950</xdr:colOff>
      <xdr:row>313</xdr:row>
      <xdr:rowOff>704850</xdr:rowOff>
    </xdr:to>
    <xdr:pic>
      <xdr:nvPicPr>
        <xdr:cNvPr id="1327" name="Picture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66675" y="637032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314"/>
  <sheetViews>
    <sheetView showZeros="0" tabSelected="1" topLeftCell="A5" zoomScale="60" zoomScaleNormal="60" workbookViewId="0">
      <pane xSplit="5" ySplit="3" topLeftCell="F8" activePane="bottomRight" state="frozen"/>
      <selection activeCell="A5" sqref="A5"/>
      <selection pane="topRight" activeCell="J5" sqref="J5"/>
      <selection pane="bottomLeft" activeCell="A8" sqref="A8"/>
      <selection pane="bottomRight" activeCell="AJ12" sqref="AJ12"/>
    </sheetView>
  </sheetViews>
  <sheetFormatPr defaultColWidth="8.5703125" defaultRowHeight="15" outlineLevelRow="1" outlineLevelCol="1" x14ac:dyDescent="0.25"/>
  <cols>
    <col min="1" max="2" width="12.140625" customWidth="1"/>
    <col min="3" max="3" width="7.42578125" customWidth="1"/>
    <col min="4" max="4" width="7.42578125" style="24" customWidth="1"/>
    <col min="5" max="5" width="12.85546875" bestFit="1" customWidth="1"/>
    <col min="6" max="6" width="15.5703125" style="16" customWidth="1"/>
    <col min="7" max="7" width="19.42578125" style="7" bestFit="1" customWidth="1"/>
    <col min="8" max="28" width="12.140625" customWidth="1" outlineLevel="1"/>
    <col min="29" max="29" width="8.42578125" customWidth="1" outlineLevel="1" collapsed="1"/>
    <col min="30" max="30" width="10.140625" style="14" hidden="1" customWidth="1"/>
    <col min="31" max="31" width="20.85546875" style="14" hidden="1" customWidth="1"/>
  </cols>
  <sheetData>
    <row r="1" spans="1:31" hidden="1" outlineLevel="1" x14ac:dyDescent="0.25">
      <c r="D1"/>
      <c r="F1" s="7"/>
      <c r="AD1" s="12"/>
      <c r="AE1"/>
    </row>
    <row r="2" spans="1:31" hidden="1" outlineLevel="1" x14ac:dyDescent="0.25">
      <c r="D2"/>
      <c r="F2" s="7"/>
      <c r="AD2" s="12"/>
      <c r="AE2"/>
    </row>
    <row r="3" spans="1:31" hidden="1" outlineLevel="1" x14ac:dyDescent="0.25">
      <c r="D3"/>
      <c r="F3" s="7"/>
      <c r="AD3" s="12"/>
      <c r="AE3"/>
    </row>
    <row r="4" spans="1:31" ht="21" hidden="1" outlineLevel="1" x14ac:dyDescent="0.25">
      <c r="A4" s="1" t="s">
        <v>0</v>
      </c>
      <c r="B4" s="2"/>
      <c r="C4" s="2"/>
      <c r="D4" s="2"/>
      <c r="E4" s="2"/>
      <c r="F4" s="7"/>
      <c r="AD4" s="12"/>
      <c r="AE4"/>
    </row>
    <row r="5" spans="1:31" ht="21" collapsed="1" x14ac:dyDescent="0.25">
      <c r="A5" s="1" t="s">
        <v>1</v>
      </c>
      <c r="B5" s="2"/>
      <c r="C5" s="2"/>
      <c r="D5" s="30"/>
      <c r="E5" s="7"/>
    </row>
    <row r="6" spans="1:31" ht="21" x14ac:dyDescent="0.25">
      <c r="A6" s="36" t="s">
        <v>2</v>
      </c>
      <c r="B6" s="37"/>
      <c r="C6" s="37"/>
      <c r="D6" s="38"/>
      <c r="E6" s="37"/>
      <c r="AC6">
        <f>SUBTOTAL(9,AC8:AC314)</f>
        <v>2530</v>
      </c>
      <c r="AE6" s="14" t="e">
        <f>SUBTOTAL(9,AE8:AE314)</f>
        <v>#REF!</v>
      </c>
    </row>
    <row r="7" spans="1:31" s="23" customFormat="1" ht="50.25" customHeight="1" x14ac:dyDescent="0.25">
      <c r="A7" s="33"/>
      <c r="B7" s="33" t="s">
        <v>3</v>
      </c>
      <c r="C7" s="33" t="s">
        <v>4</v>
      </c>
      <c r="D7" s="33"/>
      <c r="E7" s="33" t="s">
        <v>5</v>
      </c>
      <c r="F7" s="34" t="s">
        <v>696</v>
      </c>
      <c r="G7" s="35" t="s">
        <v>682</v>
      </c>
      <c r="H7" s="33">
        <v>3.5</v>
      </c>
      <c r="I7" s="33" t="s">
        <v>7</v>
      </c>
      <c r="J7" s="33" t="s">
        <v>8</v>
      </c>
      <c r="K7" s="33" t="s">
        <v>9</v>
      </c>
      <c r="L7" s="33" t="s">
        <v>10</v>
      </c>
      <c r="M7" s="33" t="s">
        <v>11</v>
      </c>
      <c r="N7" s="33">
        <v>6.5</v>
      </c>
      <c r="O7" s="33" t="s">
        <v>13</v>
      </c>
      <c r="P7" s="33" t="s">
        <v>14</v>
      </c>
      <c r="Q7" s="33" t="s">
        <v>15</v>
      </c>
      <c r="R7" s="33" t="s">
        <v>16</v>
      </c>
      <c r="S7" s="33" t="s">
        <v>17</v>
      </c>
      <c r="T7" s="33" t="s">
        <v>18</v>
      </c>
      <c r="U7" s="33" t="s">
        <v>19</v>
      </c>
      <c r="V7" s="33" t="s">
        <v>20</v>
      </c>
      <c r="W7" s="33" t="s">
        <v>21</v>
      </c>
      <c r="X7" s="33" t="s">
        <v>22</v>
      </c>
      <c r="Y7" s="33" t="s">
        <v>23</v>
      </c>
      <c r="Z7" s="33" t="s">
        <v>24</v>
      </c>
      <c r="AA7" s="33" t="s">
        <v>25</v>
      </c>
      <c r="AB7" s="33"/>
      <c r="AC7" s="33" t="s">
        <v>26</v>
      </c>
      <c r="AD7" s="21" t="s">
        <v>690</v>
      </c>
      <c r="AE7" s="22" t="s">
        <v>689</v>
      </c>
    </row>
    <row r="8" spans="1:31" ht="60" customHeight="1" x14ac:dyDescent="0.25">
      <c r="A8" s="5"/>
      <c r="B8" s="4" t="s">
        <v>27</v>
      </c>
      <c r="C8" s="29" t="s">
        <v>28</v>
      </c>
      <c r="D8" s="29" t="s">
        <v>697</v>
      </c>
      <c r="E8" s="4" t="s">
        <v>29</v>
      </c>
      <c r="F8" s="17">
        <v>156.1</v>
      </c>
      <c r="G8" s="9">
        <v>250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/>
      <c r="N8" s="5"/>
      <c r="O8" s="5"/>
      <c r="P8" s="5">
        <v>1</v>
      </c>
      <c r="Q8" s="5">
        <v>1</v>
      </c>
      <c r="R8" s="5">
        <v>1</v>
      </c>
      <c r="S8" s="5">
        <v>2</v>
      </c>
      <c r="T8" s="5">
        <v>2</v>
      </c>
      <c r="U8" s="5">
        <v>1</v>
      </c>
      <c r="V8" s="5">
        <v>1</v>
      </c>
      <c r="W8" s="5">
        <v>1</v>
      </c>
      <c r="X8" s="5">
        <v>0</v>
      </c>
      <c r="Y8" s="5">
        <v>0</v>
      </c>
      <c r="Z8" s="5">
        <v>0</v>
      </c>
      <c r="AA8" s="5">
        <v>0</v>
      </c>
      <c r="AB8" s="5"/>
      <c r="AC8" s="28">
        <f t="shared" ref="AC8:AC71" si="0">SUM(H8:AB8)</f>
        <v>10</v>
      </c>
      <c r="AD8" s="14" t="e">
        <f>#REF!*G8</f>
        <v>#REF!</v>
      </c>
      <c r="AE8" s="14" t="e">
        <f>#REF!*H8</f>
        <v>#REF!</v>
      </c>
    </row>
    <row r="9" spans="1:31" ht="60" customHeight="1" x14ac:dyDescent="0.25">
      <c r="A9" s="5"/>
      <c r="B9" s="4" t="s">
        <v>30</v>
      </c>
      <c r="C9" s="29" t="s">
        <v>31</v>
      </c>
      <c r="D9" s="29" t="s">
        <v>697</v>
      </c>
      <c r="E9" s="4" t="s">
        <v>32</v>
      </c>
      <c r="F9" s="17">
        <v>114.58</v>
      </c>
      <c r="G9" s="9">
        <v>220</v>
      </c>
      <c r="H9" s="6"/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/>
      <c r="P9" s="5">
        <v>1</v>
      </c>
      <c r="Q9" s="5">
        <v>1</v>
      </c>
      <c r="R9" s="5">
        <v>1</v>
      </c>
      <c r="S9" s="5">
        <v>2</v>
      </c>
      <c r="T9" s="5">
        <v>2</v>
      </c>
      <c r="U9" s="5">
        <v>1</v>
      </c>
      <c r="V9" s="5">
        <v>1</v>
      </c>
      <c r="W9" s="5">
        <v>1</v>
      </c>
      <c r="X9" s="5">
        <v>0</v>
      </c>
      <c r="Y9" s="5">
        <v>0</v>
      </c>
      <c r="Z9" s="5">
        <v>0</v>
      </c>
      <c r="AA9" s="5">
        <v>0</v>
      </c>
      <c r="AB9" s="5"/>
      <c r="AC9" s="28">
        <f t="shared" si="0"/>
        <v>10</v>
      </c>
      <c r="AD9" s="15" t="e">
        <f>#REF!*0.9</f>
        <v>#REF!</v>
      </c>
      <c r="AE9" s="14" t="e">
        <f>AD9*AC9</f>
        <v>#REF!</v>
      </c>
    </row>
    <row r="10" spans="1:31" ht="60" hidden="1" customHeight="1" x14ac:dyDescent="0.25">
      <c r="A10" s="5"/>
      <c r="B10" s="4" t="s">
        <v>33</v>
      </c>
      <c r="C10" s="4" t="s">
        <v>34</v>
      </c>
      <c r="D10" s="4"/>
      <c r="E10" s="4" t="s">
        <v>35</v>
      </c>
      <c r="F10" s="10"/>
      <c r="G10" s="9">
        <v>140</v>
      </c>
      <c r="H10" s="6"/>
      <c r="I10" s="6"/>
      <c r="J10" s="6"/>
      <c r="K10" s="6"/>
      <c r="L10" s="6"/>
      <c r="M10" s="6"/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/>
      <c r="AC10" s="5">
        <f t="shared" si="0"/>
        <v>0</v>
      </c>
      <c r="AD10" s="12" t="e">
        <f>#REF!*0.88</f>
        <v>#REF!</v>
      </c>
      <c r="AE10" t="e">
        <f>AD10*AC10</f>
        <v>#REF!</v>
      </c>
    </row>
    <row r="11" spans="1:31" ht="60" hidden="1" customHeight="1" x14ac:dyDescent="0.25">
      <c r="A11" s="5"/>
      <c r="B11" s="4" t="s">
        <v>33</v>
      </c>
      <c r="C11" s="4" t="s">
        <v>36</v>
      </c>
      <c r="D11" s="4"/>
      <c r="E11" s="4" t="s">
        <v>37</v>
      </c>
      <c r="F11" s="10"/>
      <c r="G11" s="9">
        <v>140</v>
      </c>
      <c r="H11" s="6"/>
      <c r="I11" s="6"/>
      <c r="J11" s="6"/>
      <c r="K11" s="6"/>
      <c r="L11" s="6"/>
      <c r="M11" s="6"/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/>
      <c r="AC11" s="5">
        <f t="shared" si="0"/>
        <v>0</v>
      </c>
      <c r="AD11" s="12" t="e">
        <f>#REF!*0.88</f>
        <v>#REF!</v>
      </c>
      <c r="AE11" t="e">
        <f>AD11*AC11</f>
        <v>#REF!</v>
      </c>
    </row>
    <row r="12" spans="1:31" ht="60" customHeight="1" x14ac:dyDescent="0.25">
      <c r="A12" s="5"/>
      <c r="B12" s="4" t="s">
        <v>33</v>
      </c>
      <c r="C12" s="19" t="s">
        <v>38</v>
      </c>
      <c r="D12" s="29" t="s">
        <v>697</v>
      </c>
      <c r="E12" s="4" t="s">
        <v>39</v>
      </c>
      <c r="F12" s="17">
        <v>72.92</v>
      </c>
      <c r="G12" s="9">
        <v>140</v>
      </c>
      <c r="H12" s="6"/>
      <c r="I12" s="6"/>
      <c r="J12" s="6"/>
      <c r="K12" s="6"/>
      <c r="L12" s="6"/>
      <c r="M12" s="6"/>
      <c r="N12" s="5">
        <v>0</v>
      </c>
      <c r="O12" s="5">
        <v>0</v>
      </c>
      <c r="P12" s="5">
        <v>1</v>
      </c>
      <c r="Q12" s="5">
        <v>1</v>
      </c>
      <c r="R12" s="5">
        <v>2</v>
      </c>
      <c r="S12" s="5">
        <v>3</v>
      </c>
      <c r="T12" s="5">
        <v>3</v>
      </c>
      <c r="U12" s="5">
        <v>2</v>
      </c>
      <c r="V12" s="5">
        <v>2</v>
      </c>
      <c r="W12" s="5">
        <v>1</v>
      </c>
      <c r="X12" s="5">
        <v>1</v>
      </c>
      <c r="Y12" s="5">
        <v>1</v>
      </c>
      <c r="Z12" s="5">
        <v>1</v>
      </c>
      <c r="AA12" s="5">
        <v>0</v>
      </c>
      <c r="AB12" s="5"/>
      <c r="AC12" s="28">
        <f t="shared" si="0"/>
        <v>18</v>
      </c>
      <c r="AD12" s="15" t="e">
        <f>#REF!*0.9</f>
        <v>#REF!</v>
      </c>
      <c r="AE12" s="14" t="e">
        <f>AD12*AC12</f>
        <v>#REF!</v>
      </c>
    </row>
    <row r="13" spans="1:31" ht="60" customHeight="1" x14ac:dyDescent="0.25">
      <c r="A13" s="5"/>
      <c r="B13" s="4" t="s">
        <v>40</v>
      </c>
      <c r="C13" s="19" t="s">
        <v>41</v>
      </c>
      <c r="D13" s="29" t="s">
        <v>697</v>
      </c>
      <c r="E13" s="4" t="s">
        <v>42</v>
      </c>
      <c r="F13" s="17">
        <v>72.92</v>
      </c>
      <c r="G13" s="9">
        <v>140</v>
      </c>
      <c r="H13" s="6"/>
      <c r="I13" s="6"/>
      <c r="J13" s="6"/>
      <c r="K13" s="6"/>
      <c r="L13" s="6"/>
      <c r="M13" s="6"/>
      <c r="N13" s="5">
        <v>0</v>
      </c>
      <c r="O13" s="5">
        <v>0</v>
      </c>
      <c r="P13" s="5">
        <v>1</v>
      </c>
      <c r="Q13" s="5">
        <v>1</v>
      </c>
      <c r="R13" s="5">
        <v>2</v>
      </c>
      <c r="S13" s="5">
        <v>3</v>
      </c>
      <c r="T13" s="5">
        <v>3</v>
      </c>
      <c r="U13" s="5">
        <v>2</v>
      </c>
      <c r="V13" s="5">
        <v>2</v>
      </c>
      <c r="W13" s="5">
        <v>1</v>
      </c>
      <c r="X13" s="5">
        <v>1</v>
      </c>
      <c r="Y13" s="5">
        <v>1</v>
      </c>
      <c r="Z13" s="5">
        <v>1</v>
      </c>
      <c r="AA13" s="5">
        <v>0</v>
      </c>
      <c r="AB13" s="5"/>
      <c r="AC13" s="28">
        <f t="shared" si="0"/>
        <v>18</v>
      </c>
      <c r="AD13" s="15" t="e">
        <f>#REF!*0.9</f>
        <v>#REF!</v>
      </c>
      <c r="AE13" s="14" t="e">
        <f>AD13*AC13</f>
        <v>#REF!</v>
      </c>
    </row>
    <row r="14" spans="1:31" ht="60" hidden="1" customHeight="1" x14ac:dyDescent="0.25">
      <c r="A14" s="5"/>
      <c r="B14" s="4" t="s">
        <v>43</v>
      </c>
      <c r="C14" s="4" t="s">
        <v>44</v>
      </c>
      <c r="D14" s="4"/>
      <c r="E14" s="4" t="s">
        <v>42</v>
      </c>
      <c r="F14" s="10"/>
      <c r="G14" s="9">
        <v>140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6"/>
      <c r="V14" s="6"/>
      <c r="W14" s="6"/>
      <c r="X14" s="6"/>
      <c r="Y14" s="6"/>
      <c r="Z14" s="6"/>
      <c r="AA14" s="6"/>
      <c r="AB14" s="5"/>
      <c r="AC14" s="5">
        <f t="shared" si="0"/>
        <v>0</v>
      </c>
      <c r="AD14" s="12" t="e">
        <f>#REF!*0.88</f>
        <v>#REF!</v>
      </c>
      <c r="AE14" t="e">
        <f>AD14*AC14</f>
        <v>#REF!</v>
      </c>
    </row>
    <row r="15" spans="1:31" ht="60" hidden="1" customHeight="1" x14ac:dyDescent="0.25">
      <c r="A15" s="5"/>
      <c r="B15" s="4" t="s">
        <v>45</v>
      </c>
      <c r="C15" s="4" t="s">
        <v>46</v>
      </c>
      <c r="D15" s="4"/>
      <c r="E15" s="4" t="s">
        <v>47</v>
      </c>
      <c r="F15" s="10"/>
      <c r="G15" s="9">
        <v>140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6"/>
      <c r="V15" s="6"/>
      <c r="W15" s="6"/>
      <c r="X15" s="6"/>
      <c r="Y15" s="6"/>
      <c r="Z15" s="6"/>
      <c r="AA15" s="6"/>
      <c r="AB15" s="5"/>
      <c r="AC15" s="5">
        <f t="shared" si="0"/>
        <v>0</v>
      </c>
      <c r="AD15" s="12" t="e">
        <f>#REF!*0.88</f>
        <v>#REF!</v>
      </c>
      <c r="AE15" t="e">
        <f>AD15*AC15</f>
        <v>#REF!</v>
      </c>
    </row>
    <row r="16" spans="1:31" ht="60" hidden="1" customHeight="1" x14ac:dyDescent="0.25">
      <c r="A16" s="5"/>
      <c r="B16" s="4" t="s">
        <v>45</v>
      </c>
      <c r="C16" s="4" t="s">
        <v>48</v>
      </c>
      <c r="D16" s="4"/>
      <c r="E16" s="4" t="s">
        <v>49</v>
      </c>
      <c r="F16" s="10"/>
      <c r="G16" s="9">
        <v>140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6"/>
      <c r="V16" s="6"/>
      <c r="W16" s="6"/>
      <c r="X16" s="6"/>
      <c r="Y16" s="6"/>
      <c r="Z16" s="6"/>
      <c r="AA16" s="6"/>
      <c r="AB16" s="5"/>
      <c r="AC16" s="5">
        <f t="shared" si="0"/>
        <v>0</v>
      </c>
      <c r="AD16" s="12" t="e">
        <f>#REF!*0.88</f>
        <v>#REF!</v>
      </c>
      <c r="AE16" t="e">
        <f>AD16*AC16</f>
        <v>#REF!</v>
      </c>
    </row>
    <row r="17" spans="1:31" ht="60" hidden="1" customHeight="1" x14ac:dyDescent="0.25">
      <c r="A17" s="5"/>
      <c r="B17" s="4" t="s">
        <v>45</v>
      </c>
      <c r="C17" s="4" t="s">
        <v>50</v>
      </c>
      <c r="D17" s="4"/>
      <c r="E17" s="4" t="s">
        <v>51</v>
      </c>
      <c r="F17" s="10"/>
      <c r="G17" s="9">
        <v>140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6"/>
      <c r="V17" s="6"/>
      <c r="W17" s="6"/>
      <c r="X17" s="6"/>
      <c r="Y17" s="6"/>
      <c r="Z17" s="6"/>
      <c r="AA17" s="6"/>
      <c r="AB17" s="5"/>
      <c r="AC17" s="5">
        <f t="shared" si="0"/>
        <v>0</v>
      </c>
      <c r="AD17" s="12" t="e">
        <f>#REF!*0.88</f>
        <v>#REF!</v>
      </c>
      <c r="AE17" t="e">
        <f>AD17*AC17</f>
        <v>#REF!</v>
      </c>
    </row>
    <row r="18" spans="1:31" ht="60" hidden="1" customHeight="1" x14ac:dyDescent="0.25">
      <c r="A18" s="5"/>
      <c r="B18" s="4" t="s">
        <v>45</v>
      </c>
      <c r="C18" s="4" t="s">
        <v>52</v>
      </c>
      <c r="D18" s="4"/>
      <c r="E18" s="4" t="s">
        <v>53</v>
      </c>
      <c r="F18" s="10"/>
      <c r="G18" s="9">
        <v>140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6"/>
      <c r="V18" s="6"/>
      <c r="W18" s="6"/>
      <c r="X18" s="6"/>
      <c r="Y18" s="6"/>
      <c r="Z18" s="6"/>
      <c r="AA18" s="6"/>
      <c r="AB18" s="5"/>
      <c r="AC18" s="5">
        <f t="shared" si="0"/>
        <v>0</v>
      </c>
      <c r="AD18" s="12" t="e">
        <f>#REF!*0.88</f>
        <v>#REF!</v>
      </c>
      <c r="AE18" t="e">
        <f>AD18*AC18</f>
        <v>#REF!</v>
      </c>
    </row>
    <row r="19" spans="1:31" ht="60" hidden="1" customHeight="1" x14ac:dyDescent="0.25">
      <c r="A19" s="5"/>
      <c r="B19" s="4" t="s">
        <v>54</v>
      </c>
      <c r="C19" s="4" t="s">
        <v>55</v>
      </c>
      <c r="D19" s="4"/>
      <c r="E19" s="4" t="s">
        <v>56</v>
      </c>
      <c r="F19" s="10"/>
      <c r="G19" s="9">
        <v>160</v>
      </c>
      <c r="H19" s="6"/>
      <c r="I19" s="6"/>
      <c r="J19" s="6"/>
      <c r="K19" s="6"/>
      <c r="L19" s="6"/>
      <c r="M19" s="6"/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/>
      <c r="AC19" s="5">
        <f t="shared" si="0"/>
        <v>0</v>
      </c>
      <c r="AD19" s="12" t="e">
        <f>#REF!*0.88</f>
        <v>#REF!</v>
      </c>
      <c r="AE19" t="e">
        <f>AD19*AC19</f>
        <v>#REF!</v>
      </c>
    </row>
    <row r="20" spans="1:31" ht="60" hidden="1" customHeight="1" x14ac:dyDescent="0.25">
      <c r="A20" s="5"/>
      <c r="B20" s="4" t="s">
        <v>54</v>
      </c>
      <c r="C20" s="4" t="s">
        <v>57</v>
      </c>
      <c r="D20" s="4"/>
      <c r="E20" s="4" t="s">
        <v>58</v>
      </c>
      <c r="F20" s="10"/>
      <c r="G20" s="9">
        <v>160</v>
      </c>
      <c r="H20" s="6"/>
      <c r="I20" s="6"/>
      <c r="J20" s="6"/>
      <c r="K20" s="6"/>
      <c r="L20" s="6"/>
      <c r="M20" s="6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/>
      <c r="AC20" s="5">
        <f t="shared" si="0"/>
        <v>0</v>
      </c>
      <c r="AD20" s="12" t="e">
        <f>#REF!*0.88</f>
        <v>#REF!</v>
      </c>
      <c r="AE20" t="e">
        <f>AD20*AC20</f>
        <v>#REF!</v>
      </c>
    </row>
    <row r="21" spans="1:31" ht="60" hidden="1" customHeight="1" x14ac:dyDescent="0.25">
      <c r="A21" s="5"/>
      <c r="B21" s="4" t="s">
        <v>54</v>
      </c>
      <c r="C21" s="4" t="s">
        <v>59</v>
      </c>
      <c r="D21" s="4"/>
      <c r="E21" s="4" t="s">
        <v>60</v>
      </c>
      <c r="F21" s="10"/>
      <c r="G21" s="9">
        <v>160</v>
      </c>
      <c r="H21" s="6"/>
      <c r="I21" s="6"/>
      <c r="J21" s="6"/>
      <c r="K21" s="6"/>
      <c r="L21" s="6"/>
      <c r="M21" s="6"/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/>
      <c r="AC21" s="5">
        <f t="shared" si="0"/>
        <v>0</v>
      </c>
      <c r="AD21" s="12" t="e">
        <f>#REF!*0.88</f>
        <v>#REF!</v>
      </c>
      <c r="AE21" t="e">
        <f>AD21*AC21</f>
        <v>#REF!</v>
      </c>
    </row>
    <row r="22" spans="1:31" ht="60" hidden="1" customHeight="1" x14ac:dyDescent="0.25">
      <c r="A22" s="5"/>
      <c r="B22" s="4" t="s">
        <v>54</v>
      </c>
      <c r="C22" s="4" t="s">
        <v>61</v>
      </c>
      <c r="D22" s="4"/>
      <c r="E22" s="4" t="s">
        <v>62</v>
      </c>
      <c r="F22" s="10"/>
      <c r="G22" s="9">
        <v>160</v>
      </c>
      <c r="H22" s="6"/>
      <c r="I22" s="6"/>
      <c r="J22" s="6"/>
      <c r="K22" s="6"/>
      <c r="L22" s="6"/>
      <c r="M22" s="6"/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/>
      <c r="AC22" s="5">
        <f t="shared" si="0"/>
        <v>0</v>
      </c>
      <c r="AD22" s="12" t="e">
        <f>#REF!*0.88</f>
        <v>#REF!</v>
      </c>
      <c r="AE22" t="e">
        <f>AD22*AC22</f>
        <v>#REF!</v>
      </c>
    </row>
    <row r="23" spans="1:31" ht="60" hidden="1" customHeight="1" x14ac:dyDescent="0.25">
      <c r="A23" s="5"/>
      <c r="B23" s="4" t="s">
        <v>63</v>
      </c>
      <c r="C23" s="4" t="s">
        <v>64</v>
      </c>
      <c r="D23" s="4"/>
      <c r="E23" s="4" t="s">
        <v>65</v>
      </c>
      <c r="F23" s="10"/>
      <c r="G23" s="9">
        <v>160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6"/>
      <c r="V23" s="6"/>
      <c r="W23" s="6"/>
      <c r="X23" s="6"/>
      <c r="Y23" s="6"/>
      <c r="Z23" s="6"/>
      <c r="AA23" s="6"/>
      <c r="AB23" s="5"/>
      <c r="AC23" s="5">
        <f t="shared" si="0"/>
        <v>0</v>
      </c>
      <c r="AD23" s="12" t="e">
        <f>#REF!*0.88</f>
        <v>#REF!</v>
      </c>
      <c r="AE23" t="e">
        <f>AD23*AC23</f>
        <v>#REF!</v>
      </c>
    </row>
    <row r="24" spans="1:31" ht="60" hidden="1" customHeight="1" x14ac:dyDescent="0.25">
      <c r="A24" s="5"/>
      <c r="B24" s="4" t="s">
        <v>63</v>
      </c>
      <c r="C24" s="4" t="s">
        <v>66</v>
      </c>
      <c r="D24" s="4"/>
      <c r="E24" s="4" t="s">
        <v>67</v>
      </c>
      <c r="F24" s="10"/>
      <c r="G24" s="9">
        <v>160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6"/>
      <c r="V24" s="6"/>
      <c r="W24" s="6"/>
      <c r="X24" s="6"/>
      <c r="Y24" s="6"/>
      <c r="Z24" s="6"/>
      <c r="AA24" s="6"/>
      <c r="AB24" s="5"/>
      <c r="AC24" s="5">
        <f t="shared" si="0"/>
        <v>0</v>
      </c>
      <c r="AD24" s="12" t="e">
        <f>#REF!*0.88</f>
        <v>#REF!</v>
      </c>
      <c r="AE24" t="e">
        <f>AD24*AC24</f>
        <v>#REF!</v>
      </c>
    </row>
    <row r="25" spans="1:31" ht="60" hidden="1" customHeight="1" x14ac:dyDescent="0.25">
      <c r="A25" s="5"/>
      <c r="B25" s="4" t="s">
        <v>63</v>
      </c>
      <c r="C25" s="4" t="s">
        <v>68</v>
      </c>
      <c r="D25" s="4"/>
      <c r="E25" s="4" t="s">
        <v>69</v>
      </c>
      <c r="F25" s="10"/>
      <c r="G25" s="9">
        <v>160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6"/>
      <c r="V25" s="6"/>
      <c r="W25" s="6"/>
      <c r="X25" s="6"/>
      <c r="Y25" s="6"/>
      <c r="Z25" s="6"/>
      <c r="AA25" s="6"/>
      <c r="AB25" s="5"/>
      <c r="AC25" s="5">
        <f t="shared" si="0"/>
        <v>0</v>
      </c>
      <c r="AD25" s="12" t="e">
        <f>#REF!*0.88</f>
        <v>#REF!</v>
      </c>
      <c r="AE25" t="e">
        <f>AD25*AC25</f>
        <v>#REF!</v>
      </c>
    </row>
    <row r="26" spans="1:31" ht="60" hidden="1" customHeight="1" x14ac:dyDescent="0.25">
      <c r="A26" s="5"/>
      <c r="B26" s="4" t="s">
        <v>63</v>
      </c>
      <c r="C26" s="4" t="s">
        <v>70</v>
      </c>
      <c r="D26" s="4"/>
      <c r="E26" s="4" t="s">
        <v>71</v>
      </c>
      <c r="F26" s="10"/>
      <c r="G26" s="9">
        <v>160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6"/>
      <c r="V26" s="6"/>
      <c r="W26" s="6"/>
      <c r="X26" s="6"/>
      <c r="Y26" s="6"/>
      <c r="Z26" s="6"/>
      <c r="AA26" s="6"/>
      <c r="AB26" s="5"/>
      <c r="AC26" s="5">
        <f t="shared" si="0"/>
        <v>0</v>
      </c>
      <c r="AD26" s="12" t="e">
        <f>#REF!*0.88</f>
        <v>#REF!</v>
      </c>
      <c r="AE26" t="e">
        <f>AD26*AC26</f>
        <v>#REF!</v>
      </c>
    </row>
    <row r="27" spans="1:31" ht="60" customHeight="1" x14ac:dyDescent="0.25">
      <c r="A27" s="5"/>
      <c r="B27" s="4" t="s">
        <v>72</v>
      </c>
      <c r="C27" s="19" t="s">
        <v>73</v>
      </c>
      <c r="D27" s="29" t="s">
        <v>697</v>
      </c>
      <c r="E27" s="4" t="s">
        <v>74</v>
      </c>
      <c r="F27" s="17">
        <v>83.23</v>
      </c>
      <c r="G27" s="9">
        <v>160</v>
      </c>
      <c r="H27" s="6"/>
      <c r="I27" s="6"/>
      <c r="J27" s="6"/>
      <c r="K27" s="6"/>
      <c r="L27" s="6"/>
      <c r="M27" s="6"/>
      <c r="N27" s="5">
        <v>0</v>
      </c>
      <c r="O27" s="5">
        <v>0</v>
      </c>
      <c r="P27" s="5">
        <v>1</v>
      </c>
      <c r="Q27" s="5">
        <v>1</v>
      </c>
      <c r="R27" s="5">
        <v>2</v>
      </c>
      <c r="S27" s="5">
        <v>3</v>
      </c>
      <c r="T27" s="5">
        <v>3</v>
      </c>
      <c r="U27" s="5">
        <v>2</v>
      </c>
      <c r="V27" s="5">
        <v>2</v>
      </c>
      <c r="W27" s="5">
        <v>1</v>
      </c>
      <c r="X27" s="5">
        <v>1</v>
      </c>
      <c r="Y27" s="5">
        <v>1</v>
      </c>
      <c r="Z27" s="5">
        <v>1</v>
      </c>
      <c r="AA27" s="5">
        <v>0</v>
      </c>
      <c r="AB27" s="5"/>
      <c r="AC27" s="28">
        <f t="shared" si="0"/>
        <v>18</v>
      </c>
      <c r="AD27" s="15" t="e">
        <f>#REF!*0.9</f>
        <v>#REF!</v>
      </c>
      <c r="AE27" s="14" t="e">
        <f>AD27*AC27</f>
        <v>#REF!</v>
      </c>
    </row>
    <row r="28" spans="1:31" ht="60" hidden="1" customHeight="1" x14ac:dyDescent="0.25">
      <c r="A28" s="5"/>
      <c r="B28" s="4" t="s">
        <v>75</v>
      </c>
      <c r="C28" s="4" t="s">
        <v>76</v>
      </c>
      <c r="D28" s="4"/>
      <c r="E28" s="4" t="s">
        <v>74</v>
      </c>
      <c r="F28" s="10"/>
      <c r="G28" s="9">
        <v>160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6"/>
      <c r="V28" s="6"/>
      <c r="W28" s="6"/>
      <c r="X28" s="6"/>
      <c r="Y28" s="6"/>
      <c r="Z28" s="6"/>
      <c r="AA28" s="6"/>
      <c r="AB28" s="5"/>
      <c r="AC28" s="5">
        <f t="shared" si="0"/>
        <v>0</v>
      </c>
      <c r="AD28" s="12" t="e">
        <f>#REF!*0.88</f>
        <v>#REF!</v>
      </c>
      <c r="AE28" t="e">
        <f>AD28*AC28</f>
        <v>#REF!</v>
      </c>
    </row>
    <row r="29" spans="1:31" ht="60" hidden="1" customHeight="1" x14ac:dyDescent="0.25">
      <c r="A29" s="5"/>
      <c r="B29" s="4" t="s">
        <v>77</v>
      </c>
      <c r="C29" s="4" t="s">
        <v>78</v>
      </c>
      <c r="D29" s="4"/>
      <c r="E29" s="4" t="s">
        <v>79</v>
      </c>
      <c r="F29" s="10"/>
      <c r="G29" s="9">
        <v>180</v>
      </c>
      <c r="H29" s="6"/>
      <c r="I29" s="6"/>
      <c r="J29" s="6"/>
      <c r="K29" s="6"/>
      <c r="L29" s="6"/>
      <c r="M29" s="6"/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/>
      <c r="AC29" s="5">
        <f t="shared" si="0"/>
        <v>0</v>
      </c>
      <c r="AD29" s="12" t="e">
        <f>#REF!*0.88</f>
        <v>#REF!</v>
      </c>
      <c r="AE29" t="e">
        <f>AD29*AC29</f>
        <v>#REF!</v>
      </c>
    </row>
    <row r="30" spans="1:31" ht="60" hidden="1" customHeight="1" x14ac:dyDescent="0.25">
      <c r="A30" s="5"/>
      <c r="B30" s="4" t="s">
        <v>80</v>
      </c>
      <c r="C30" s="4" t="s">
        <v>81</v>
      </c>
      <c r="D30" s="4"/>
      <c r="E30" s="4" t="s">
        <v>79</v>
      </c>
      <c r="F30" s="10"/>
      <c r="G30" s="9">
        <v>180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6"/>
      <c r="V30" s="6"/>
      <c r="W30" s="6"/>
      <c r="X30" s="6"/>
      <c r="Y30" s="6"/>
      <c r="Z30" s="6"/>
      <c r="AA30" s="6"/>
      <c r="AB30" s="5"/>
      <c r="AC30" s="5">
        <f t="shared" si="0"/>
        <v>0</v>
      </c>
      <c r="AD30" s="12" t="e">
        <f>#REF!*0.88</f>
        <v>#REF!</v>
      </c>
      <c r="AE30" t="e">
        <f>AD30*AC30</f>
        <v>#REF!</v>
      </c>
    </row>
    <row r="31" spans="1:31" ht="60" hidden="1" customHeight="1" x14ac:dyDescent="0.25">
      <c r="A31" s="5"/>
      <c r="B31" s="4" t="s">
        <v>82</v>
      </c>
      <c r="C31" s="4" t="s">
        <v>83</v>
      </c>
      <c r="D31" s="4"/>
      <c r="E31" s="4" t="s">
        <v>84</v>
      </c>
      <c r="F31" s="10"/>
      <c r="G31" s="9">
        <v>200</v>
      </c>
      <c r="H31" s="6"/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/>
      <c r="AC31" s="5">
        <f t="shared" si="0"/>
        <v>0</v>
      </c>
      <c r="AD31" s="12" t="e">
        <f>#REF!*0.88</f>
        <v>#REF!</v>
      </c>
      <c r="AE31" t="e">
        <f>AD31*AC31</f>
        <v>#REF!</v>
      </c>
    </row>
    <row r="32" spans="1:31" ht="60" customHeight="1" x14ac:dyDescent="0.25">
      <c r="A32" s="5"/>
      <c r="B32" s="4" t="s">
        <v>85</v>
      </c>
      <c r="C32" s="19" t="s">
        <v>86</v>
      </c>
      <c r="D32" s="29" t="s">
        <v>697</v>
      </c>
      <c r="E32" s="4" t="s">
        <v>87</v>
      </c>
      <c r="F32" s="17">
        <v>130.19999999999999</v>
      </c>
      <c r="G32" s="9">
        <v>250</v>
      </c>
      <c r="H32" s="6"/>
      <c r="I32" s="6"/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</v>
      </c>
      <c r="Q32" s="5">
        <v>1</v>
      </c>
      <c r="R32" s="5">
        <v>1</v>
      </c>
      <c r="S32" s="5">
        <v>2</v>
      </c>
      <c r="T32" s="5">
        <v>2</v>
      </c>
      <c r="U32" s="5">
        <v>2</v>
      </c>
      <c r="V32" s="5">
        <v>1</v>
      </c>
      <c r="W32" s="5">
        <v>1</v>
      </c>
      <c r="X32" s="5">
        <v>1</v>
      </c>
      <c r="Y32" s="5">
        <v>0</v>
      </c>
      <c r="Z32" s="5">
        <v>0</v>
      </c>
      <c r="AA32" s="5">
        <v>0</v>
      </c>
      <c r="AB32" s="5"/>
      <c r="AC32" s="28">
        <f t="shared" si="0"/>
        <v>12</v>
      </c>
      <c r="AD32" s="15" t="e">
        <f>#REF!*0.9</f>
        <v>#REF!</v>
      </c>
      <c r="AE32" s="14" t="e">
        <f>AD32*AC32</f>
        <v>#REF!</v>
      </c>
    </row>
    <row r="33" spans="1:31" ht="60" hidden="1" customHeight="1" x14ac:dyDescent="0.25">
      <c r="A33" s="5"/>
      <c r="B33" s="4" t="s">
        <v>88</v>
      </c>
      <c r="C33" s="4" t="s">
        <v>89</v>
      </c>
      <c r="D33" s="4"/>
      <c r="E33" s="4" t="s">
        <v>90</v>
      </c>
      <c r="F33" s="10"/>
      <c r="G33" s="9">
        <v>220</v>
      </c>
      <c r="H33" s="6"/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/>
      <c r="AC33" s="5">
        <f t="shared" si="0"/>
        <v>0</v>
      </c>
      <c r="AD33" s="12" t="e">
        <f>#REF!*0.88</f>
        <v>#REF!</v>
      </c>
      <c r="AE33" t="e">
        <f>AD33*AC33</f>
        <v>#REF!</v>
      </c>
    </row>
    <row r="34" spans="1:31" ht="60" customHeight="1" x14ac:dyDescent="0.25">
      <c r="A34" s="5"/>
      <c r="B34" s="4" t="s">
        <v>91</v>
      </c>
      <c r="C34" s="19" t="s">
        <v>92</v>
      </c>
      <c r="D34" s="29" t="s">
        <v>697</v>
      </c>
      <c r="E34" s="4" t="s">
        <v>93</v>
      </c>
      <c r="F34" s="17">
        <v>145.83000000000001</v>
      </c>
      <c r="G34" s="9">
        <v>280</v>
      </c>
      <c r="H34" s="6"/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</v>
      </c>
      <c r="Q34" s="5">
        <v>1</v>
      </c>
      <c r="R34" s="5">
        <v>2</v>
      </c>
      <c r="S34" s="5">
        <v>3</v>
      </c>
      <c r="T34" s="5">
        <v>3</v>
      </c>
      <c r="U34" s="5">
        <v>2</v>
      </c>
      <c r="V34" s="5">
        <v>2</v>
      </c>
      <c r="W34" s="5">
        <v>1</v>
      </c>
      <c r="X34" s="5">
        <v>1</v>
      </c>
      <c r="Y34" s="5">
        <v>1</v>
      </c>
      <c r="Z34" s="5">
        <v>1</v>
      </c>
      <c r="AA34" s="5">
        <v>0</v>
      </c>
      <c r="AB34" s="5"/>
      <c r="AC34" s="28">
        <f t="shared" si="0"/>
        <v>18</v>
      </c>
      <c r="AD34" s="15" t="e">
        <f>#REF!*0.9</f>
        <v>#REF!</v>
      </c>
      <c r="AE34" s="14" t="e">
        <f>AD34*AC34</f>
        <v>#REF!</v>
      </c>
    </row>
    <row r="35" spans="1:31" ht="60" customHeight="1" x14ac:dyDescent="0.25">
      <c r="A35" s="5"/>
      <c r="B35" s="4" t="s">
        <v>94</v>
      </c>
      <c r="C35" s="19" t="s">
        <v>95</v>
      </c>
      <c r="D35" s="29" t="s">
        <v>697</v>
      </c>
      <c r="E35" s="4" t="s">
        <v>96</v>
      </c>
      <c r="F35" s="17">
        <v>124.99</v>
      </c>
      <c r="G35" s="9">
        <v>240</v>
      </c>
      <c r="H35" s="6"/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</v>
      </c>
      <c r="Q35" s="5">
        <v>1</v>
      </c>
      <c r="R35" s="5">
        <v>1</v>
      </c>
      <c r="S35" s="5">
        <v>2</v>
      </c>
      <c r="T35" s="5">
        <v>2</v>
      </c>
      <c r="U35" s="5">
        <v>2</v>
      </c>
      <c r="V35" s="5">
        <v>1</v>
      </c>
      <c r="W35" s="5">
        <v>1</v>
      </c>
      <c r="X35" s="5">
        <v>1</v>
      </c>
      <c r="Y35" s="5">
        <v>0</v>
      </c>
      <c r="Z35" s="5">
        <v>0</v>
      </c>
      <c r="AA35" s="5">
        <v>0</v>
      </c>
      <c r="AB35" s="5"/>
      <c r="AC35" s="28">
        <f t="shared" si="0"/>
        <v>12</v>
      </c>
      <c r="AD35" s="15" t="e">
        <f>#REF!*0.9</f>
        <v>#REF!</v>
      </c>
      <c r="AE35" s="14" t="e">
        <f>AD35*AC35</f>
        <v>#REF!</v>
      </c>
    </row>
    <row r="36" spans="1:31" ht="60" hidden="1" customHeight="1" x14ac:dyDescent="0.25">
      <c r="A36" s="5"/>
      <c r="B36" s="4" t="s">
        <v>97</v>
      </c>
      <c r="C36" s="4" t="s">
        <v>98</v>
      </c>
      <c r="D36" s="4"/>
      <c r="E36" s="4" t="s">
        <v>99</v>
      </c>
      <c r="F36" s="10"/>
      <c r="G36" s="9">
        <v>235</v>
      </c>
      <c r="H36" s="6"/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/>
      <c r="AC36" s="5">
        <f t="shared" si="0"/>
        <v>0</v>
      </c>
      <c r="AD36" s="12" t="e">
        <f>#REF!*0.88</f>
        <v>#REF!</v>
      </c>
      <c r="AE36" t="e">
        <f>AD36*AC36</f>
        <v>#REF!</v>
      </c>
    </row>
    <row r="37" spans="1:31" ht="60" hidden="1" customHeight="1" x14ac:dyDescent="0.25">
      <c r="A37" s="5"/>
      <c r="B37" s="4" t="s">
        <v>100</v>
      </c>
      <c r="C37" s="4" t="s">
        <v>101</v>
      </c>
      <c r="D37" s="4"/>
      <c r="E37" s="4" t="s">
        <v>102</v>
      </c>
      <c r="F37" s="10"/>
      <c r="G37" s="9">
        <v>150</v>
      </c>
      <c r="H37" s="6"/>
      <c r="I37" s="6"/>
      <c r="J37" s="6"/>
      <c r="K37" s="6"/>
      <c r="L37" s="6"/>
      <c r="M37" s="6"/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/>
      <c r="AC37" s="5">
        <f t="shared" si="0"/>
        <v>0</v>
      </c>
      <c r="AD37" s="12" t="e">
        <f>#REF!*0.88</f>
        <v>#REF!</v>
      </c>
      <c r="AE37" t="e">
        <f>AD37*AC37</f>
        <v>#REF!</v>
      </c>
    </row>
    <row r="38" spans="1:31" ht="60" hidden="1" customHeight="1" x14ac:dyDescent="0.25">
      <c r="A38" s="5"/>
      <c r="B38" s="4" t="s">
        <v>100</v>
      </c>
      <c r="C38" s="4" t="s">
        <v>103</v>
      </c>
      <c r="D38" s="4"/>
      <c r="E38" s="4" t="s">
        <v>104</v>
      </c>
      <c r="F38" s="10"/>
      <c r="G38" s="9">
        <v>150</v>
      </c>
      <c r="H38" s="6"/>
      <c r="I38" s="6"/>
      <c r="J38" s="6"/>
      <c r="K38" s="6"/>
      <c r="L38" s="6"/>
      <c r="M38" s="6"/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/>
      <c r="AC38" s="5">
        <f t="shared" si="0"/>
        <v>0</v>
      </c>
      <c r="AD38" s="12" t="e">
        <f>#REF!*0.88</f>
        <v>#REF!</v>
      </c>
      <c r="AE38" t="e">
        <f>AD38*AC38</f>
        <v>#REF!</v>
      </c>
    </row>
    <row r="39" spans="1:31" ht="60" hidden="1" customHeight="1" x14ac:dyDescent="0.25">
      <c r="A39" s="5"/>
      <c r="B39" s="4" t="s">
        <v>100</v>
      </c>
      <c r="C39" s="4" t="s">
        <v>105</v>
      </c>
      <c r="D39" s="4"/>
      <c r="E39" s="4" t="s">
        <v>106</v>
      </c>
      <c r="F39" s="10"/>
      <c r="G39" s="9">
        <v>150</v>
      </c>
      <c r="H39" s="6"/>
      <c r="I39" s="6"/>
      <c r="J39" s="6"/>
      <c r="K39" s="6"/>
      <c r="L39" s="6"/>
      <c r="M39" s="6"/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/>
      <c r="AC39" s="5">
        <f t="shared" si="0"/>
        <v>0</v>
      </c>
      <c r="AD39" s="12" t="e">
        <f>#REF!*0.88</f>
        <v>#REF!</v>
      </c>
      <c r="AE39" t="e">
        <f>AD39*AC39</f>
        <v>#REF!</v>
      </c>
    </row>
    <row r="40" spans="1:31" ht="60" hidden="1" customHeight="1" x14ac:dyDescent="0.25">
      <c r="A40" s="5"/>
      <c r="B40" s="4" t="s">
        <v>100</v>
      </c>
      <c r="C40" s="4" t="s">
        <v>107</v>
      </c>
      <c r="D40" s="4"/>
      <c r="E40" s="4" t="s">
        <v>108</v>
      </c>
      <c r="F40" s="10"/>
      <c r="G40" s="9">
        <v>150</v>
      </c>
      <c r="H40" s="6"/>
      <c r="I40" s="6"/>
      <c r="J40" s="6"/>
      <c r="K40" s="6"/>
      <c r="L40" s="6"/>
      <c r="M40" s="6"/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/>
      <c r="AC40" s="5">
        <f t="shared" si="0"/>
        <v>0</v>
      </c>
      <c r="AD40" s="12" t="e">
        <f>#REF!*0.88</f>
        <v>#REF!</v>
      </c>
      <c r="AE40" t="e">
        <f>AD40*AC40</f>
        <v>#REF!</v>
      </c>
    </row>
    <row r="41" spans="1:31" ht="60" hidden="1" customHeight="1" x14ac:dyDescent="0.25">
      <c r="A41" s="5"/>
      <c r="B41" s="4" t="s">
        <v>100</v>
      </c>
      <c r="C41" s="4" t="s">
        <v>109</v>
      </c>
      <c r="D41" s="4"/>
      <c r="E41" s="4" t="s">
        <v>110</v>
      </c>
      <c r="F41" s="10"/>
      <c r="G41" s="9">
        <v>150</v>
      </c>
      <c r="H41" s="6"/>
      <c r="I41" s="6"/>
      <c r="J41" s="6"/>
      <c r="K41" s="6"/>
      <c r="L41" s="6"/>
      <c r="M41" s="6"/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/>
      <c r="AC41" s="5">
        <f t="shared" si="0"/>
        <v>0</v>
      </c>
      <c r="AD41" s="12" t="e">
        <f>#REF!*0.88</f>
        <v>#REF!</v>
      </c>
      <c r="AE41" t="e">
        <f>AD41*AC41</f>
        <v>#REF!</v>
      </c>
    </row>
    <row r="42" spans="1:31" ht="60" hidden="1" customHeight="1" x14ac:dyDescent="0.25">
      <c r="A42" s="5"/>
      <c r="B42" s="4" t="s">
        <v>111</v>
      </c>
      <c r="C42" s="4" t="s">
        <v>112</v>
      </c>
      <c r="D42" s="4"/>
      <c r="E42" s="4" t="s">
        <v>106</v>
      </c>
      <c r="F42" s="10"/>
      <c r="G42" s="9">
        <v>150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6"/>
      <c r="V42" s="6"/>
      <c r="W42" s="6"/>
      <c r="X42" s="6"/>
      <c r="Y42" s="6"/>
      <c r="Z42" s="6"/>
      <c r="AA42" s="6"/>
      <c r="AB42" s="5"/>
      <c r="AC42" s="5">
        <f t="shared" si="0"/>
        <v>0</v>
      </c>
      <c r="AD42" s="12" t="e">
        <f>#REF!*0.88</f>
        <v>#REF!</v>
      </c>
      <c r="AE42" t="e">
        <f>AD42*AC42</f>
        <v>#REF!</v>
      </c>
    </row>
    <row r="43" spans="1:31" ht="60" customHeight="1" x14ac:dyDescent="0.25">
      <c r="A43" s="5"/>
      <c r="B43" s="4" t="s">
        <v>111</v>
      </c>
      <c r="C43" s="19" t="s">
        <v>113</v>
      </c>
      <c r="D43" s="29" t="s">
        <v>697</v>
      </c>
      <c r="E43" s="4" t="s">
        <v>114</v>
      </c>
      <c r="F43" s="17">
        <v>78.13</v>
      </c>
      <c r="G43" s="9">
        <v>150</v>
      </c>
      <c r="H43" s="5">
        <v>0</v>
      </c>
      <c r="I43" s="5">
        <v>0</v>
      </c>
      <c r="J43" s="5">
        <v>1</v>
      </c>
      <c r="K43" s="5">
        <v>1</v>
      </c>
      <c r="L43" s="5">
        <v>1</v>
      </c>
      <c r="M43" s="5">
        <v>2</v>
      </c>
      <c r="N43" s="5">
        <v>2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0</v>
      </c>
      <c r="U43" s="6"/>
      <c r="V43" s="6"/>
      <c r="W43" s="6"/>
      <c r="X43" s="6"/>
      <c r="Y43" s="6"/>
      <c r="Z43" s="6"/>
      <c r="AA43" s="6"/>
      <c r="AB43" s="5"/>
      <c r="AC43" s="28">
        <f t="shared" si="0"/>
        <v>12</v>
      </c>
      <c r="AD43" s="15" t="e">
        <f>#REF!*0.9</f>
        <v>#REF!</v>
      </c>
      <c r="AE43" s="14" t="e">
        <f>AD43*AC43</f>
        <v>#REF!</v>
      </c>
    </row>
    <row r="44" spans="1:31" ht="60" customHeight="1" x14ac:dyDescent="0.25">
      <c r="A44" s="5"/>
      <c r="B44" s="4" t="s">
        <v>111</v>
      </c>
      <c r="C44" s="19" t="s">
        <v>115</v>
      </c>
      <c r="D44" s="29" t="s">
        <v>697</v>
      </c>
      <c r="E44" s="4" t="s">
        <v>108</v>
      </c>
      <c r="F44" s="17">
        <v>78.13</v>
      </c>
      <c r="G44" s="9">
        <v>150</v>
      </c>
      <c r="H44" s="5">
        <v>0</v>
      </c>
      <c r="I44" s="5">
        <v>0</v>
      </c>
      <c r="J44" s="5">
        <v>1</v>
      </c>
      <c r="K44" s="5">
        <v>1</v>
      </c>
      <c r="L44" s="5">
        <v>1</v>
      </c>
      <c r="M44" s="5">
        <v>2</v>
      </c>
      <c r="N44" s="5">
        <v>2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5">
        <v>0</v>
      </c>
      <c r="U44" s="6"/>
      <c r="V44" s="6"/>
      <c r="W44" s="6"/>
      <c r="X44" s="6"/>
      <c r="Y44" s="6"/>
      <c r="Z44" s="6"/>
      <c r="AA44" s="6"/>
      <c r="AB44" s="5"/>
      <c r="AC44" s="28">
        <f t="shared" si="0"/>
        <v>12</v>
      </c>
      <c r="AD44" s="15" t="e">
        <f>#REF!*0.9</f>
        <v>#REF!</v>
      </c>
      <c r="AE44" s="14" t="e">
        <f>AD44*AC44</f>
        <v>#REF!</v>
      </c>
    </row>
    <row r="45" spans="1:31" ht="60" hidden="1" customHeight="1" x14ac:dyDescent="0.25">
      <c r="A45" s="5"/>
      <c r="B45" s="4" t="s">
        <v>111</v>
      </c>
      <c r="C45" s="4" t="s">
        <v>116</v>
      </c>
      <c r="D45" s="4"/>
      <c r="E45" s="4" t="s">
        <v>117</v>
      </c>
      <c r="F45" s="10"/>
      <c r="G45" s="9">
        <v>150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6"/>
      <c r="V45" s="6"/>
      <c r="W45" s="6"/>
      <c r="X45" s="6"/>
      <c r="Y45" s="6"/>
      <c r="Z45" s="6"/>
      <c r="AA45" s="6"/>
      <c r="AB45" s="5"/>
      <c r="AC45" s="5">
        <f t="shared" si="0"/>
        <v>0</v>
      </c>
      <c r="AD45" s="12" t="e">
        <f>#REF!*0.88</f>
        <v>#REF!</v>
      </c>
      <c r="AE45" t="e">
        <f>AD45*AC45</f>
        <v>#REF!</v>
      </c>
    </row>
    <row r="46" spans="1:31" ht="60" hidden="1" customHeight="1" x14ac:dyDescent="0.25">
      <c r="A46" s="5"/>
      <c r="B46" s="4" t="s">
        <v>111</v>
      </c>
      <c r="C46" s="4" t="s">
        <v>118</v>
      </c>
      <c r="D46" s="4"/>
      <c r="E46" s="4" t="s">
        <v>119</v>
      </c>
      <c r="F46" s="10"/>
      <c r="G46" s="9">
        <v>150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6"/>
      <c r="V46" s="6"/>
      <c r="W46" s="6"/>
      <c r="X46" s="6"/>
      <c r="Y46" s="6"/>
      <c r="Z46" s="6"/>
      <c r="AA46" s="6"/>
      <c r="AB46" s="5"/>
      <c r="AC46" s="5">
        <f t="shared" si="0"/>
        <v>0</v>
      </c>
      <c r="AD46" s="12" t="e">
        <f>#REF!*0.88</f>
        <v>#REF!</v>
      </c>
      <c r="AE46" t="e">
        <f>AD46*AC46</f>
        <v>#REF!</v>
      </c>
    </row>
    <row r="47" spans="1:31" ht="60" hidden="1" customHeight="1" x14ac:dyDescent="0.25">
      <c r="A47" s="5"/>
      <c r="B47" s="4" t="s">
        <v>120</v>
      </c>
      <c r="C47" s="4" t="s">
        <v>121</v>
      </c>
      <c r="D47" s="4"/>
      <c r="E47" s="4" t="s">
        <v>122</v>
      </c>
      <c r="F47" s="10"/>
      <c r="G47" s="9">
        <v>170</v>
      </c>
      <c r="H47" s="6"/>
      <c r="I47" s="6"/>
      <c r="J47" s="6"/>
      <c r="K47" s="6"/>
      <c r="L47" s="6"/>
      <c r="M47" s="6"/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/>
      <c r="AC47" s="5">
        <f t="shared" si="0"/>
        <v>0</v>
      </c>
      <c r="AD47" s="12" t="e">
        <f>#REF!*0.88</f>
        <v>#REF!</v>
      </c>
      <c r="AE47" t="e">
        <f>AD47*AC47</f>
        <v>#REF!</v>
      </c>
    </row>
    <row r="48" spans="1:31" ht="60" hidden="1" customHeight="1" x14ac:dyDescent="0.25">
      <c r="A48" s="5"/>
      <c r="B48" s="4" t="s">
        <v>120</v>
      </c>
      <c r="C48" s="4" t="s">
        <v>123</v>
      </c>
      <c r="D48" s="4"/>
      <c r="E48" s="4" t="s">
        <v>124</v>
      </c>
      <c r="F48" s="10"/>
      <c r="G48" s="9">
        <v>170</v>
      </c>
      <c r="H48" s="6"/>
      <c r="I48" s="6"/>
      <c r="J48" s="6"/>
      <c r="K48" s="6"/>
      <c r="L48" s="6"/>
      <c r="M48" s="6"/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/>
      <c r="AC48" s="5">
        <f t="shared" si="0"/>
        <v>0</v>
      </c>
      <c r="AD48" s="12" t="e">
        <f>#REF!*0.88</f>
        <v>#REF!</v>
      </c>
      <c r="AE48" t="e">
        <f>AD48*AC48</f>
        <v>#REF!</v>
      </c>
    </row>
    <row r="49" spans="1:31" ht="60" hidden="1" customHeight="1" x14ac:dyDescent="0.25">
      <c r="A49" s="5"/>
      <c r="B49" s="4" t="s">
        <v>120</v>
      </c>
      <c r="C49" s="4" t="s">
        <v>125</v>
      </c>
      <c r="D49" s="4"/>
      <c r="E49" s="4" t="s">
        <v>126</v>
      </c>
      <c r="F49" s="10"/>
      <c r="G49" s="9">
        <v>170</v>
      </c>
      <c r="H49" s="6"/>
      <c r="I49" s="6"/>
      <c r="J49" s="6"/>
      <c r="K49" s="6"/>
      <c r="L49" s="6"/>
      <c r="M49" s="6"/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/>
      <c r="AC49" s="5">
        <f t="shared" si="0"/>
        <v>0</v>
      </c>
      <c r="AD49" s="12" t="e">
        <f>#REF!*0.88</f>
        <v>#REF!</v>
      </c>
      <c r="AE49" t="e">
        <f>AD49*AC49</f>
        <v>#REF!</v>
      </c>
    </row>
    <row r="50" spans="1:31" ht="60" customHeight="1" x14ac:dyDescent="0.25">
      <c r="A50" s="5"/>
      <c r="B50" s="4" t="s">
        <v>120</v>
      </c>
      <c r="C50" s="19" t="s">
        <v>127</v>
      </c>
      <c r="D50" s="29" t="s">
        <v>697</v>
      </c>
      <c r="E50" s="4" t="s">
        <v>128</v>
      </c>
      <c r="F50" s="17">
        <v>88.54</v>
      </c>
      <c r="G50" s="9">
        <v>170</v>
      </c>
      <c r="H50" s="6"/>
      <c r="I50" s="6"/>
      <c r="J50" s="6"/>
      <c r="K50" s="6"/>
      <c r="L50" s="6"/>
      <c r="M50" s="6"/>
      <c r="N50" s="5">
        <v>0</v>
      </c>
      <c r="O50" s="5">
        <v>0</v>
      </c>
      <c r="P50" s="5">
        <v>1</v>
      </c>
      <c r="Q50" s="5">
        <v>1</v>
      </c>
      <c r="R50" s="5">
        <v>2</v>
      </c>
      <c r="S50" s="5">
        <v>3</v>
      </c>
      <c r="T50" s="5">
        <v>3</v>
      </c>
      <c r="U50" s="5">
        <v>2</v>
      </c>
      <c r="V50" s="5">
        <v>2</v>
      </c>
      <c r="W50" s="5">
        <v>1</v>
      </c>
      <c r="X50" s="5">
        <v>1</v>
      </c>
      <c r="Y50" s="5">
        <v>1</v>
      </c>
      <c r="Z50" s="5">
        <v>1</v>
      </c>
      <c r="AA50" s="5">
        <v>0</v>
      </c>
      <c r="AB50" s="5"/>
      <c r="AC50" s="28">
        <f t="shared" si="0"/>
        <v>18</v>
      </c>
      <c r="AD50" s="15" t="e">
        <f>#REF!*0.9</f>
        <v>#REF!</v>
      </c>
      <c r="AE50" s="14" t="e">
        <f>AD50*AC50</f>
        <v>#REF!</v>
      </c>
    </row>
    <row r="51" spans="1:31" ht="60" hidden="1" customHeight="1" x14ac:dyDescent="0.25">
      <c r="A51" s="5"/>
      <c r="B51" s="4" t="s">
        <v>129</v>
      </c>
      <c r="C51" s="4" t="s">
        <v>130</v>
      </c>
      <c r="D51" s="4"/>
      <c r="E51" s="4" t="s">
        <v>131</v>
      </c>
      <c r="F51" s="10"/>
      <c r="G51" s="9">
        <v>170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6"/>
      <c r="V51" s="6"/>
      <c r="W51" s="6"/>
      <c r="X51" s="6"/>
      <c r="Y51" s="6"/>
      <c r="Z51" s="6"/>
      <c r="AA51" s="6"/>
      <c r="AB51" s="5"/>
      <c r="AC51" s="5">
        <f t="shared" si="0"/>
        <v>0</v>
      </c>
      <c r="AD51" s="12" t="e">
        <f>#REF!*0.88</f>
        <v>#REF!</v>
      </c>
      <c r="AE51" t="e">
        <f>AD51*AC51</f>
        <v>#REF!</v>
      </c>
    </row>
    <row r="52" spans="1:31" ht="60" hidden="1" customHeight="1" x14ac:dyDescent="0.25">
      <c r="A52" s="5"/>
      <c r="B52" s="4" t="s">
        <v>129</v>
      </c>
      <c r="C52" s="4" t="s">
        <v>132</v>
      </c>
      <c r="D52" s="4"/>
      <c r="E52" s="4" t="s">
        <v>133</v>
      </c>
      <c r="F52" s="10"/>
      <c r="G52" s="9">
        <v>170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6"/>
      <c r="V52" s="6"/>
      <c r="W52" s="6"/>
      <c r="X52" s="6"/>
      <c r="Y52" s="6"/>
      <c r="Z52" s="6"/>
      <c r="AA52" s="6"/>
      <c r="AB52" s="5"/>
      <c r="AC52" s="5">
        <f t="shared" si="0"/>
        <v>0</v>
      </c>
      <c r="AD52" s="12" t="e">
        <f>#REF!*0.88</f>
        <v>#REF!</v>
      </c>
      <c r="AE52" t="e">
        <f>AD52*AC52</f>
        <v>#REF!</v>
      </c>
    </row>
    <row r="53" spans="1:31" ht="60" hidden="1" customHeight="1" x14ac:dyDescent="0.25">
      <c r="A53" s="5"/>
      <c r="B53" s="4" t="s">
        <v>129</v>
      </c>
      <c r="C53" s="4" t="s">
        <v>134</v>
      </c>
      <c r="D53" s="4"/>
      <c r="E53" s="4" t="s">
        <v>135</v>
      </c>
      <c r="F53" s="10"/>
      <c r="G53" s="9">
        <v>170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6"/>
      <c r="V53" s="6"/>
      <c r="W53" s="6"/>
      <c r="X53" s="6"/>
      <c r="Y53" s="6"/>
      <c r="Z53" s="6"/>
      <c r="AA53" s="6"/>
      <c r="AB53" s="5"/>
      <c r="AC53" s="5">
        <f t="shared" si="0"/>
        <v>0</v>
      </c>
      <c r="AD53" s="12" t="e">
        <f>#REF!*0.88</f>
        <v>#REF!</v>
      </c>
      <c r="AE53" t="e">
        <f>AD53*AC53</f>
        <v>#REF!</v>
      </c>
    </row>
    <row r="54" spans="1:31" ht="60" hidden="1" customHeight="1" x14ac:dyDescent="0.25">
      <c r="A54" s="5"/>
      <c r="B54" s="4" t="s">
        <v>129</v>
      </c>
      <c r="C54" s="4" t="s">
        <v>136</v>
      </c>
      <c r="D54" s="4"/>
      <c r="E54" s="4" t="s">
        <v>137</v>
      </c>
      <c r="F54" s="10"/>
      <c r="G54" s="9">
        <v>170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6"/>
      <c r="V54" s="6"/>
      <c r="W54" s="6"/>
      <c r="X54" s="6"/>
      <c r="Y54" s="6"/>
      <c r="Z54" s="6"/>
      <c r="AA54" s="6"/>
      <c r="AB54" s="5"/>
      <c r="AC54" s="5">
        <f t="shared" si="0"/>
        <v>0</v>
      </c>
      <c r="AD54" s="12" t="e">
        <f>#REF!*0.88</f>
        <v>#REF!</v>
      </c>
      <c r="AE54" t="e">
        <f>AD54*AC54</f>
        <v>#REF!</v>
      </c>
    </row>
    <row r="55" spans="1:31" ht="60" customHeight="1" x14ac:dyDescent="0.25">
      <c r="A55" s="5"/>
      <c r="B55" s="4" t="s">
        <v>138</v>
      </c>
      <c r="C55" s="4" t="s">
        <v>139</v>
      </c>
      <c r="D55" s="29" t="s">
        <v>697</v>
      </c>
      <c r="E55" s="4" t="s">
        <v>140</v>
      </c>
      <c r="F55" s="17" t="s">
        <v>691</v>
      </c>
      <c r="G55" s="9" t="s">
        <v>683</v>
      </c>
      <c r="H55" s="6"/>
      <c r="I55" s="6"/>
      <c r="J55" s="6"/>
      <c r="K55" s="6"/>
      <c r="L55" s="6"/>
      <c r="M55" s="6"/>
      <c r="N55" s="5">
        <v>0</v>
      </c>
      <c r="O55" s="5">
        <v>0</v>
      </c>
      <c r="P55" s="5">
        <v>1</v>
      </c>
      <c r="Q55" s="5">
        <v>1</v>
      </c>
      <c r="R55" s="5">
        <v>2</v>
      </c>
      <c r="S55" s="5">
        <v>3</v>
      </c>
      <c r="T55" s="5">
        <v>3</v>
      </c>
      <c r="U55" s="5">
        <v>2</v>
      </c>
      <c r="V55" s="5">
        <v>2</v>
      </c>
      <c r="W55" s="5">
        <v>1</v>
      </c>
      <c r="X55" s="5">
        <v>1</v>
      </c>
      <c r="Y55" s="5">
        <v>1</v>
      </c>
      <c r="Z55" s="5">
        <v>1</v>
      </c>
      <c r="AA55" s="5">
        <v>0</v>
      </c>
      <c r="AB55" s="5"/>
      <c r="AC55" s="28">
        <f t="shared" si="0"/>
        <v>18</v>
      </c>
      <c r="AD55" s="15" t="e">
        <f>#REF!*0.9</f>
        <v>#REF!</v>
      </c>
      <c r="AE55" s="14" t="e">
        <f>AD55*AC55</f>
        <v>#REF!</v>
      </c>
    </row>
    <row r="56" spans="1:31" ht="60" hidden="1" customHeight="1" x14ac:dyDescent="0.25">
      <c r="A56" s="5"/>
      <c r="B56" s="4" t="s">
        <v>141</v>
      </c>
      <c r="C56" s="4" t="s">
        <v>142</v>
      </c>
      <c r="D56" s="4"/>
      <c r="E56" s="4" t="s">
        <v>143</v>
      </c>
      <c r="F56" s="10"/>
      <c r="G56" s="9" t="s">
        <v>686</v>
      </c>
      <c r="H56" s="6"/>
      <c r="I56" s="6"/>
      <c r="J56" s="6"/>
      <c r="K56" s="6"/>
      <c r="L56" s="6"/>
      <c r="M56" s="6"/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/>
      <c r="AC56" s="5">
        <f t="shared" si="0"/>
        <v>0</v>
      </c>
      <c r="AD56" s="12" t="e">
        <f>#REF!*0.88</f>
        <v>#REF!</v>
      </c>
      <c r="AE56" t="e">
        <f>AD56*AC56</f>
        <v>#REF!</v>
      </c>
    </row>
    <row r="57" spans="1:31" ht="60" hidden="1" customHeight="1" x14ac:dyDescent="0.25">
      <c r="A57" s="5"/>
      <c r="B57" s="4" t="s">
        <v>144</v>
      </c>
      <c r="C57" s="4" t="s">
        <v>145</v>
      </c>
      <c r="D57" s="4"/>
      <c r="E57" s="4" t="s">
        <v>146</v>
      </c>
      <c r="F57" s="10"/>
      <c r="G57" s="9" t="s">
        <v>686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6"/>
      <c r="V57" s="6"/>
      <c r="W57" s="6"/>
      <c r="X57" s="6"/>
      <c r="Y57" s="6"/>
      <c r="Z57" s="6"/>
      <c r="AA57" s="6"/>
      <c r="AB57" s="5"/>
      <c r="AC57" s="5">
        <f t="shared" si="0"/>
        <v>0</v>
      </c>
      <c r="AD57" s="12" t="e">
        <f>#REF!*0.88</f>
        <v>#REF!</v>
      </c>
      <c r="AE57" t="e">
        <f>AD57*AC57</f>
        <v>#REF!</v>
      </c>
    </row>
    <row r="58" spans="1:31" ht="60" hidden="1" customHeight="1" x14ac:dyDescent="0.25">
      <c r="A58" s="5"/>
      <c r="B58" s="4" t="s">
        <v>147</v>
      </c>
      <c r="C58" s="4" t="s">
        <v>148</v>
      </c>
      <c r="D58" s="4"/>
      <c r="E58" s="4" t="s">
        <v>149</v>
      </c>
      <c r="F58" s="10"/>
      <c r="G58" s="9">
        <v>150</v>
      </c>
      <c r="H58" s="6"/>
      <c r="I58" s="6"/>
      <c r="J58" s="6"/>
      <c r="K58" s="6"/>
      <c r="L58" s="6"/>
      <c r="M58" s="6"/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/>
      <c r="AC58" s="5">
        <f t="shared" si="0"/>
        <v>0</v>
      </c>
      <c r="AD58" s="12" t="e">
        <f>#REF!*0.88</f>
        <v>#REF!</v>
      </c>
      <c r="AE58" t="e">
        <f>AD58*AC58</f>
        <v>#REF!</v>
      </c>
    </row>
    <row r="59" spans="1:31" ht="60" customHeight="1" x14ac:dyDescent="0.25">
      <c r="A59" s="5"/>
      <c r="B59" s="4" t="s">
        <v>147</v>
      </c>
      <c r="C59" s="4" t="s">
        <v>150</v>
      </c>
      <c r="D59" s="29" t="s">
        <v>697</v>
      </c>
      <c r="E59" s="4" t="s">
        <v>151</v>
      </c>
      <c r="F59" s="17">
        <v>78.13</v>
      </c>
      <c r="G59" s="9">
        <v>150</v>
      </c>
      <c r="H59" s="6"/>
      <c r="I59" s="6"/>
      <c r="J59" s="6"/>
      <c r="K59" s="6"/>
      <c r="L59" s="6"/>
      <c r="M59" s="6"/>
      <c r="N59" s="5">
        <v>0</v>
      </c>
      <c r="O59" s="5">
        <v>0</v>
      </c>
      <c r="P59" s="5">
        <v>1</v>
      </c>
      <c r="Q59" s="5">
        <v>2</v>
      </c>
      <c r="R59" s="5">
        <v>2</v>
      </c>
      <c r="S59" s="5">
        <v>3</v>
      </c>
      <c r="T59" s="5">
        <v>3</v>
      </c>
      <c r="U59" s="5">
        <v>2</v>
      </c>
      <c r="V59" s="5">
        <v>2</v>
      </c>
      <c r="W59" s="5">
        <v>2</v>
      </c>
      <c r="X59" s="5">
        <v>1</v>
      </c>
      <c r="Y59" s="5">
        <v>1</v>
      </c>
      <c r="Z59" s="5">
        <v>1</v>
      </c>
      <c r="AA59" s="5">
        <v>0</v>
      </c>
      <c r="AB59" s="5"/>
      <c r="AC59" s="28">
        <f t="shared" si="0"/>
        <v>20</v>
      </c>
      <c r="AD59" s="15" t="e">
        <f>#REF!*0.9</f>
        <v>#REF!</v>
      </c>
      <c r="AE59" s="14" t="e">
        <f>AD59*AC59</f>
        <v>#REF!</v>
      </c>
    </row>
    <row r="60" spans="1:31" ht="60" customHeight="1" x14ac:dyDescent="0.25">
      <c r="A60" s="5"/>
      <c r="B60" s="4" t="s">
        <v>147</v>
      </c>
      <c r="C60" s="4" t="s">
        <v>152</v>
      </c>
      <c r="D60" s="29" t="s">
        <v>697</v>
      </c>
      <c r="E60" s="4" t="s">
        <v>153</v>
      </c>
      <c r="F60" s="17">
        <v>78.13</v>
      </c>
      <c r="G60" s="9">
        <v>150</v>
      </c>
      <c r="H60" s="6"/>
      <c r="I60" s="6"/>
      <c r="J60" s="6"/>
      <c r="K60" s="6"/>
      <c r="L60" s="6"/>
      <c r="M60" s="6"/>
      <c r="N60" s="5">
        <v>0</v>
      </c>
      <c r="O60" s="5">
        <v>0</v>
      </c>
      <c r="P60" s="5">
        <v>1</v>
      </c>
      <c r="Q60" s="5">
        <v>2</v>
      </c>
      <c r="R60" s="5">
        <v>2</v>
      </c>
      <c r="S60" s="5">
        <v>3</v>
      </c>
      <c r="T60" s="5">
        <v>3</v>
      </c>
      <c r="U60" s="5">
        <v>2</v>
      </c>
      <c r="V60" s="5">
        <v>2</v>
      </c>
      <c r="W60" s="5">
        <v>2</v>
      </c>
      <c r="X60" s="5">
        <v>1</v>
      </c>
      <c r="Y60" s="5">
        <v>1</v>
      </c>
      <c r="Z60" s="5">
        <v>1</v>
      </c>
      <c r="AA60" s="5">
        <v>0</v>
      </c>
      <c r="AB60" s="5"/>
      <c r="AC60" s="28">
        <f t="shared" si="0"/>
        <v>20</v>
      </c>
      <c r="AD60" s="15" t="e">
        <f>#REF!*0.9</f>
        <v>#REF!</v>
      </c>
      <c r="AE60" s="14" t="e">
        <f>AD60*AC60</f>
        <v>#REF!</v>
      </c>
    </row>
    <row r="61" spans="1:31" ht="60" hidden="1" customHeight="1" x14ac:dyDescent="0.25">
      <c r="A61" s="5"/>
      <c r="B61" s="4" t="s">
        <v>147</v>
      </c>
      <c r="C61" s="4" t="s">
        <v>154</v>
      </c>
      <c r="D61" s="4"/>
      <c r="E61" s="4" t="s">
        <v>155</v>
      </c>
      <c r="F61" s="10"/>
      <c r="G61" s="9">
        <v>150</v>
      </c>
      <c r="H61" s="6"/>
      <c r="I61" s="6"/>
      <c r="J61" s="6"/>
      <c r="K61" s="6"/>
      <c r="L61" s="6"/>
      <c r="M61" s="6"/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/>
      <c r="AC61" s="5">
        <f t="shared" si="0"/>
        <v>0</v>
      </c>
      <c r="AD61" s="12" t="e">
        <f>#REF!*0.88</f>
        <v>#REF!</v>
      </c>
      <c r="AE61" t="e">
        <f>AD61*AC61</f>
        <v>#REF!</v>
      </c>
    </row>
    <row r="62" spans="1:31" ht="60" customHeight="1" x14ac:dyDescent="0.25">
      <c r="A62" s="5"/>
      <c r="B62" s="4" t="s">
        <v>156</v>
      </c>
      <c r="C62" s="4" t="s">
        <v>157</v>
      </c>
      <c r="D62" s="29" t="s">
        <v>697</v>
      </c>
      <c r="E62" s="4" t="s">
        <v>158</v>
      </c>
      <c r="F62" s="17">
        <v>78.13</v>
      </c>
      <c r="G62" s="9">
        <v>150</v>
      </c>
      <c r="H62" s="5">
        <v>0</v>
      </c>
      <c r="I62" s="5">
        <v>1</v>
      </c>
      <c r="J62" s="5">
        <v>1</v>
      </c>
      <c r="K62" s="5">
        <v>2</v>
      </c>
      <c r="L62" s="5">
        <v>2</v>
      </c>
      <c r="M62" s="5">
        <v>5</v>
      </c>
      <c r="N62" s="5">
        <v>5</v>
      </c>
      <c r="O62" s="5">
        <v>2</v>
      </c>
      <c r="P62" s="5">
        <v>3</v>
      </c>
      <c r="Q62" s="5">
        <v>2</v>
      </c>
      <c r="R62" s="5">
        <v>1</v>
      </c>
      <c r="S62" s="5">
        <v>0</v>
      </c>
      <c r="T62" s="5">
        <v>0</v>
      </c>
      <c r="U62" s="6"/>
      <c r="V62" s="6"/>
      <c r="W62" s="6"/>
      <c r="X62" s="6"/>
      <c r="Y62" s="6"/>
      <c r="Z62" s="6"/>
      <c r="AA62" s="6"/>
      <c r="AB62" s="5"/>
      <c r="AC62" s="28">
        <f t="shared" si="0"/>
        <v>24</v>
      </c>
      <c r="AD62" s="15" t="e">
        <f>#REF!*0.9</f>
        <v>#REF!</v>
      </c>
      <c r="AE62" s="14" t="e">
        <f>AD62*AC62</f>
        <v>#REF!</v>
      </c>
    </row>
    <row r="63" spans="1:31" ht="60" hidden="1" customHeight="1" x14ac:dyDescent="0.25">
      <c r="A63" s="5"/>
      <c r="B63" s="4" t="s">
        <v>156</v>
      </c>
      <c r="C63" s="4" t="s">
        <v>159</v>
      </c>
      <c r="D63" s="4"/>
      <c r="E63" s="4" t="s">
        <v>160</v>
      </c>
      <c r="F63" s="10"/>
      <c r="G63" s="9">
        <v>150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6"/>
      <c r="V63" s="6"/>
      <c r="W63" s="6"/>
      <c r="X63" s="6"/>
      <c r="Y63" s="6"/>
      <c r="Z63" s="6"/>
      <c r="AA63" s="6"/>
      <c r="AB63" s="5"/>
      <c r="AC63" s="5">
        <f t="shared" si="0"/>
        <v>0</v>
      </c>
      <c r="AD63" s="12" t="e">
        <f>#REF!*0.88</f>
        <v>#REF!</v>
      </c>
      <c r="AE63" t="e">
        <f>AD63*AC63</f>
        <v>#REF!</v>
      </c>
    </row>
    <row r="64" spans="1:31" ht="60" hidden="1" customHeight="1" x14ac:dyDescent="0.25">
      <c r="A64" s="5"/>
      <c r="B64" s="4" t="s">
        <v>156</v>
      </c>
      <c r="C64" s="4" t="s">
        <v>161</v>
      </c>
      <c r="D64" s="4"/>
      <c r="E64" s="4" t="s">
        <v>162</v>
      </c>
      <c r="F64" s="10"/>
      <c r="G64" s="9">
        <v>150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6"/>
      <c r="V64" s="6"/>
      <c r="W64" s="6"/>
      <c r="X64" s="6"/>
      <c r="Y64" s="6"/>
      <c r="Z64" s="6"/>
      <c r="AA64" s="6"/>
      <c r="AB64" s="5"/>
      <c r="AC64" s="5">
        <f t="shared" si="0"/>
        <v>0</v>
      </c>
      <c r="AD64" s="12" t="e">
        <f>#REF!*0.88</f>
        <v>#REF!</v>
      </c>
      <c r="AE64" t="e">
        <f>AD64*AC64</f>
        <v>#REF!</v>
      </c>
    </row>
    <row r="65" spans="1:31" ht="60" hidden="1" customHeight="1" x14ac:dyDescent="0.25">
      <c r="A65" s="5"/>
      <c r="B65" s="4" t="s">
        <v>156</v>
      </c>
      <c r="C65" s="4" t="s">
        <v>163</v>
      </c>
      <c r="D65" s="4"/>
      <c r="E65" s="4" t="s">
        <v>164</v>
      </c>
      <c r="F65" s="10"/>
      <c r="G65" s="9">
        <v>150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6"/>
      <c r="V65" s="6"/>
      <c r="W65" s="6"/>
      <c r="X65" s="6"/>
      <c r="Y65" s="6"/>
      <c r="Z65" s="6"/>
      <c r="AA65" s="6"/>
      <c r="AB65" s="5"/>
      <c r="AC65" s="5">
        <f t="shared" si="0"/>
        <v>0</v>
      </c>
      <c r="AD65" s="12" t="e">
        <f>#REF!*0.88</f>
        <v>#REF!</v>
      </c>
      <c r="AE65" t="e">
        <f>AD65*AC65</f>
        <v>#REF!</v>
      </c>
    </row>
    <row r="66" spans="1:31" ht="60" hidden="1" customHeight="1" x14ac:dyDescent="0.25">
      <c r="A66" s="5"/>
      <c r="B66" s="4" t="s">
        <v>165</v>
      </c>
      <c r="C66" s="4" t="s">
        <v>166</v>
      </c>
      <c r="D66" s="4"/>
      <c r="E66" s="4" t="s">
        <v>167</v>
      </c>
      <c r="F66" s="10"/>
      <c r="G66" s="9">
        <v>150</v>
      </c>
      <c r="H66" s="6"/>
      <c r="I66" s="6"/>
      <c r="J66" s="6"/>
      <c r="K66" s="6"/>
      <c r="L66" s="6"/>
      <c r="M66" s="6"/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/>
      <c r="AC66" s="5">
        <f t="shared" si="0"/>
        <v>0</v>
      </c>
      <c r="AD66" s="12" t="e">
        <f>#REF!*0.88</f>
        <v>#REF!</v>
      </c>
      <c r="AE66" t="e">
        <f>AD66*AC66</f>
        <v>#REF!</v>
      </c>
    </row>
    <row r="67" spans="1:31" ht="60" hidden="1" customHeight="1" x14ac:dyDescent="0.25">
      <c r="A67" s="5"/>
      <c r="B67" s="4" t="s">
        <v>165</v>
      </c>
      <c r="C67" s="4" t="s">
        <v>168</v>
      </c>
      <c r="D67" s="4"/>
      <c r="E67" s="4" t="s">
        <v>169</v>
      </c>
      <c r="F67" s="10"/>
      <c r="G67" s="9">
        <v>150</v>
      </c>
      <c r="H67" s="6"/>
      <c r="I67" s="6"/>
      <c r="J67" s="6"/>
      <c r="K67" s="6"/>
      <c r="L67" s="6"/>
      <c r="M67" s="6"/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/>
      <c r="AC67" s="5">
        <f t="shared" si="0"/>
        <v>0</v>
      </c>
      <c r="AD67" s="12" t="e">
        <f>#REF!*0.88</f>
        <v>#REF!</v>
      </c>
      <c r="AE67" t="e">
        <f>AD67*AC67</f>
        <v>#REF!</v>
      </c>
    </row>
    <row r="68" spans="1:31" ht="60" hidden="1" customHeight="1" x14ac:dyDescent="0.25">
      <c r="A68" s="5"/>
      <c r="B68" s="4" t="s">
        <v>165</v>
      </c>
      <c r="C68" s="4" t="s">
        <v>170</v>
      </c>
      <c r="D68" s="4"/>
      <c r="E68" s="4" t="s">
        <v>171</v>
      </c>
      <c r="F68" s="10"/>
      <c r="G68" s="9">
        <v>150</v>
      </c>
      <c r="H68" s="6"/>
      <c r="I68" s="6"/>
      <c r="J68" s="6"/>
      <c r="K68" s="6"/>
      <c r="L68" s="6"/>
      <c r="M68" s="6"/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/>
      <c r="AC68" s="5">
        <f t="shared" si="0"/>
        <v>0</v>
      </c>
      <c r="AD68" s="12" t="e">
        <f>#REF!*0.88</f>
        <v>#REF!</v>
      </c>
      <c r="AE68" t="e">
        <f>AD68*AC68</f>
        <v>#REF!</v>
      </c>
    </row>
    <row r="69" spans="1:31" ht="60" hidden="1" customHeight="1" x14ac:dyDescent="0.25">
      <c r="A69" s="5"/>
      <c r="B69" s="4" t="s">
        <v>165</v>
      </c>
      <c r="C69" s="4" t="s">
        <v>172</v>
      </c>
      <c r="D69" s="4"/>
      <c r="E69" s="4" t="s">
        <v>173</v>
      </c>
      <c r="F69" s="10"/>
      <c r="G69" s="9">
        <v>150</v>
      </c>
      <c r="H69" s="6"/>
      <c r="I69" s="6"/>
      <c r="J69" s="6"/>
      <c r="K69" s="6"/>
      <c r="L69" s="6"/>
      <c r="M69" s="6"/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/>
      <c r="AC69" s="5">
        <f t="shared" si="0"/>
        <v>0</v>
      </c>
      <c r="AD69" s="12" t="e">
        <f>#REF!*0.88</f>
        <v>#REF!</v>
      </c>
      <c r="AE69" t="e">
        <f>AD69*AC69</f>
        <v>#REF!</v>
      </c>
    </row>
    <row r="70" spans="1:31" ht="60" customHeight="1" x14ac:dyDescent="0.25">
      <c r="A70" s="5"/>
      <c r="B70" s="4" t="s">
        <v>165</v>
      </c>
      <c r="C70" s="25" t="s">
        <v>174</v>
      </c>
      <c r="D70" s="31" t="s">
        <v>698</v>
      </c>
      <c r="E70" s="4" t="s">
        <v>175</v>
      </c>
      <c r="F70" s="17">
        <v>78.13</v>
      </c>
      <c r="G70" s="9">
        <v>150</v>
      </c>
      <c r="H70" s="6"/>
      <c r="I70" s="6"/>
      <c r="J70" s="6"/>
      <c r="K70" s="6"/>
      <c r="L70" s="6"/>
      <c r="M70" s="6"/>
      <c r="N70" s="20">
        <v>2</v>
      </c>
      <c r="O70" s="20">
        <v>2</v>
      </c>
      <c r="P70" s="20">
        <v>3</v>
      </c>
      <c r="Q70" s="20">
        <v>3</v>
      </c>
      <c r="R70" s="20">
        <v>4</v>
      </c>
      <c r="S70" s="20">
        <v>7</v>
      </c>
      <c r="T70" s="20">
        <v>7</v>
      </c>
      <c r="U70" s="20">
        <v>5</v>
      </c>
      <c r="V70" s="20">
        <v>4</v>
      </c>
      <c r="W70" s="20">
        <v>3</v>
      </c>
      <c r="X70" s="20">
        <v>4</v>
      </c>
      <c r="Y70" s="20">
        <v>2</v>
      </c>
      <c r="Z70" s="20">
        <v>2</v>
      </c>
      <c r="AA70" s="20">
        <v>2</v>
      </c>
      <c r="AB70" s="5"/>
      <c r="AC70" s="32">
        <f t="shared" si="0"/>
        <v>50</v>
      </c>
      <c r="AD70" s="15" t="e">
        <f>#REF!*0.9</f>
        <v>#REF!</v>
      </c>
      <c r="AE70" s="14" t="e">
        <f>AD70*AC70</f>
        <v>#REF!</v>
      </c>
    </row>
    <row r="71" spans="1:31" ht="60" customHeight="1" x14ac:dyDescent="0.25">
      <c r="A71" s="5"/>
      <c r="B71" s="4" t="s">
        <v>165</v>
      </c>
      <c r="C71" s="25" t="s">
        <v>176</v>
      </c>
      <c r="D71" s="31"/>
      <c r="E71" s="4" t="s">
        <v>177</v>
      </c>
      <c r="F71" s="17">
        <v>78.13</v>
      </c>
      <c r="G71" s="9">
        <v>150</v>
      </c>
      <c r="H71" s="6"/>
      <c r="I71" s="6"/>
      <c r="J71" s="6"/>
      <c r="K71" s="6"/>
      <c r="L71" s="6"/>
      <c r="M71" s="6"/>
      <c r="N71" s="5">
        <v>2</v>
      </c>
      <c r="O71" s="5">
        <v>2</v>
      </c>
      <c r="P71" s="5">
        <v>3</v>
      </c>
      <c r="Q71" s="5">
        <v>3</v>
      </c>
      <c r="R71" s="5">
        <v>4</v>
      </c>
      <c r="S71" s="5">
        <v>7</v>
      </c>
      <c r="T71" s="5">
        <v>7</v>
      </c>
      <c r="U71" s="5">
        <v>5</v>
      </c>
      <c r="V71" s="5">
        <v>4</v>
      </c>
      <c r="W71" s="5">
        <v>3</v>
      </c>
      <c r="X71" s="5">
        <v>4</v>
      </c>
      <c r="Y71" s="5">
        <v>2</v>
      </c>
      <c r="Z71" s="5">
        <v>2</v>
      </c>
      <c r="AA71" s="5">
        <v>2</v>
      </c>
      <c r="AB71" s="5"/>
      <c r="AC71" s="32">
        <f t="shared" si="0"/>
        <v>50</v>
      </c>
      <c r="AD71" s="15" t="e">
        <f>#REF!*0.9</f>
        <v>#REF!</v>
      </c>
      <c r="AE71" s="14" t="e">
        <f>AD71*AC71</f>
        <v>#REF!</v>
      </c>
    </row>
    <row r="72" spans="1:31" ht="60" customHeight="1" x14ac:dyDescent="0.25">
      <c r="A72" s="5"/>
      <c r="B72" s="4" t="s">
        <v>165</v>
      </c>
      <c r="C72" s="25" t="s">
        <v>178</v>
      </c>
      <c r="D72" s="31" t="s">
        <v>698</v>
      </c>
      <c r="E72" s="4" t="s">
        <v>179</v>
      </c>
      <c r="F72" s="17">
        <v>78.13</v>
      </c>
      <c r="G72" s="9">
        <v>150</v>
      </c>
      <c r="H72" s="6"/>
      <c r="I72" s="6"/>
      <c r="J72" s="6"/>
      <c r="K72" s="6"/>
      <c r="L72" s="6"/>
      <c r="M72" s="6"/>
      <c r="N72" s="5">
        <v>2</v>
      </c>
      <c r="O72" s="5">
        <v>2</v>
      </c>
      <c r="P72" s="5">
        <v>3</v>
      </c>
      <c r="Q72" s="5">
        <v>5</v>
      </c>
      <c r="R72" s="5">
        <v>5</v>
      </c>
      <c r="S72" s="5">
        <v>9</v>
      </c>
      <c r="T72" s="5">
        <v>8</v>
      </c>
      <c r="U72" s="5">
        <v>6</v>
      </c>
      <c r="V72" s="5">
        <v>6</v>
      </c>
      <c r="W72" s="5">
        <v>4</v>
      </c>
      <c r="X72" s="5">
        <v>4</v>
      </c>
      <c r="Y72" s="5">
        <v>2</v>
      </c>
      <c r="Z72" s="5">
        <v>2</v>
      </c>
      <c r="AA72" s="5">
        <v>2</v>
      </c>
      <c r="AB72" s="5"/>
      <c r="AC72" s="32">
        <f t="shared" ref="AC72:AC135" si="1">SUM(H72:AB72)</f>
        <v>60</v>
      </c>
      <c r="AD72" s="15" t="e">
        <f>#REF!*0.9</f>
        <v>#REF!</v>
      </c>
      <c r="AE72" s="14" t="e">
        <f>AD72*AC72</f>
        <v>#REF!</v>
      </c>
    </row>
    <row r="73" spans="1:31" ht="60" hidden="1" customHeight="1" x14ac:dyDescent="0.25">
      <c r="A73" s="5"/>
      <c r="B73" s="4" t="s">
        <v>180</v>
      </c>
      <c r="C73" s="4" t="s">
        <v>181</v>
      </c>
      <c r="D73" s="4"/>
      <c r="E73" s="4" t="s">
        <v>167</v>
      </c>
      <c r="F73" s="10"/>
      <c r="G73" s="9">
        <v>150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6"/>
      <c r="V73" s="6"/>
      <c r="W73" s="6"/>
      <c r="X73" s="6"/>
      <c r="Y73" s="6"/>
      <c r="Z73" s="6"/>
      <c r="AA73" s="6"/>
      <c r="AB73" s="5"/>
      <c r="AC73" s="5">
        <f t="shared" si="1"/>
        <v>0</v>
      </c>
      <c r="AD73" s="12" t="e">
        <f>#REF!*0.88</f>
        <v>#REF!</v>
      </c>
      <c r="AE73" t="e">
        <f>AD73*AC73</f>
        <v>#REF!</v>
      </c>
    </row>
    <row r="74" spans="1:31" ht="60" hidden="1" customHeight="1" x14ac:dyDescent="0.25">
      <c r="A74" s="5"/>
      <c r="B74" s="4" t="s">
        <v>180</v>
      </c>
      <c r="C74" s="4" t="s">
        <v>182</v>
      </c>
      <c r="D74" s="4"/>
      <c r="E74" s="4" t="s">
        <v>183</v>
      </c>
      <c r="F74" s="10"/>
      <c r="G74" s="9">
        <v>150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6"/>
      <c r="V74" s="6"/>
      <c r="W74" s="6"/>
      <c r="X74" s="6"/>
      <c r="Y74" s="6"/>
      <c r="Z74" s="6"/>
      <c r="AA74" s="6"/>
      <c r="AB74" s="5"/>
      <c r="AC74" s="5">
        <f t="shared" si="1"/>
        <v>0</v>
      </c>
      <c r="AD74" s="12" t="e">
        <f>#REF!*0.88</f>
        <v>#REF!</v>
      </c>
      <c r="AE74" t="e">
        <f>AD74*AC74</f>
        <v>#REF!</v>
      </c>
    </row>
    <row r="75" spans="1:31" ht="60" hidden="1" customHeight="1" x14ac:dyDescent="0.25">
      <c r="A75" s="5"/>
      <c r="B75" s="4" t="s">
        <v>180</v>
      </c>
      <c r="C75" s="4" t="s">
        <v>184</v>
      </c>
      <c r="D75" s="4"/>
      <c r="E75" s="4" t="s">
        <v>185</v>
      </c>
      <c r="F75" s="10"/>
      <c r="G75" s="9">
        <v>150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6"/>
      <c r="V75" s="6"/>
      <c r="W75" s="6"/>
      <c r="X75" s="6"/>
      <c r="Y75" s="6"/>
      <c r="Z75" s="6"/>
      <c r="AA75" s="6"/>
      <c r="AB75" s="5"/>
      <c r="AC75" s="5">
        <f t="shared" si="1"/>
        <v>0</v>
      </c>
      <c r="AD75" s="12" t="e">
        <f>#REF!*0.88</f>
        <v>#REF!</v>
      </c>
      <c r="AE75" t="e">
        <f>AD75*AC75</f>
        <v>#REF!</v>
      </c>
    </row>
    <row r="76" spans="1:31" ht="60" hidden="1" customHeight="1" x14ac:dyDescent="0.25">
      <c r="A76" s="5"/>
      <c r="B76" s="4" t="s">
        <v>180</v>
      </c>
      <c r="C76" s="4" t="s">
        <v>186</v>
      </c>
      <c r="D76" s="4"/>
      <c r="E76" s="4" t="s">
        <v>187</v>
      </c>
      <c r="F76" s="10"/>
      <c r="G76" s="9">
        <v>150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6"/>
      <c r="V76" s="6"/>
      <c r="W76" s="6"/>
      <c r="X76" s="6"/>
      <c r="Y76" s="6"/>
      <c r="Z76" s="6"/>
      <c r="AA76" s="6"/>
      <c r="AB76" s="5"/>
      <c r="AC76" s="5">
        <f t="shared" si="1"/>
        <v>0</v>
      </c>
      <c r="AD76" s="12" t="e">
        <f>#REF!*0.88</f>
        <v>#REF!</v>
      </c>
      <c r="AE76" t="e">
        <f>AD76*AC76</f>
        <v>#REF!</v>
      </c>
    </row>
    <row r="77" spans="1:31" ht="60" hidden="1" customHeight="1" x14ac:dyDescent="0.25">
      <c r="A77" s="5"/>
      <c r="B77" s="4" t="s">
        <v>180</v>
      </c>
      <c r="C77" s="4" t="s">
        <v>188</v>
      </c>
      <c r="D77" s="4"/>
      <c r="E77" s="4" t="s">
        <v>189</v>
      </c>
      <c r="F77" s="10"/>
      <c r="G77" s="9">
        <v>150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6"/>
      <c r="V77" s="6"/>
      <c r="W77" s="6"/>
      <c r="X77" s="6"/>
      <c r="Y77" s="6"/>
      <c r="Z77" s="6"/>
      <c r="AA77" s="6"/>
      <c r="AB77" s="5"/>
      <c r="AC77" s="5">
        <f t="shared" si="1"/>
        <v>0</v>
      </c>
      <c r="AD77" s="12" t="e">
        <f>#REF!*0.88</f>
        <v>#REF!</v>
      </c>
      <c r="AE77" t="e">
        <f>AD77*AC77</f>
        <v>#REF!</v>
      </c>
    </row>
    <row r="78" spans="1:31" ht="60" customHeight="1" x14ac:dyDescent="0.25">
      <c r="A78" s="5"/>
      <c r="B78" s="4" t="s">
        <v>180</v>
      </c>
      <c r="C78" s="19" t="s">
        <v>190</v>
      </c>
      <c r="D78" s="31" t="s">
        <v>698</v>
      </c>
      <c r="E78" s="4" t="s">
        <v>191</v>
      </c>
      <c r="F78" s="17">
        <v>78.13</v>
      </c>
      <c r="G78" s="9">
        <v>150</v>
      </c>
      <c r="H78" s="5">
        <v>1</v>
      </c>
      <c r="I78" s="5">
        <v>2</v>
      </c>
      <c r="J78" s="5">
        <v>2</v>
      </c>
      <c r="K78" s="5">
        <v>4</v>
      </c>
      <c r="L78" s="5">
        <v>4</v>
      </c>
      <c r="M78" s="5">
        <v>8</v>
      </c>
      <c r="N78" s="5">
        <v>8</v>
      </c>
      <c r="O78" s="5">
        <v>2</v>
      </c>
      <c r="P78" s="5">
        <v>4</v>
      </c>
      <c r="Q78" s="5">
        <v>3</v>
      </c>
      <c r="R78" s="5">
        <v>2</v>
      </c>
      <c r="S78" s="5">
        <v>0</v>
      </c>
      <c r="T78" s="5">
        <v>0</v>
      </c>
      <c r="U78" s="6"/>
      <c r="V78" s="6"/>
      <c r="W78" s="6"/>
      <c r="X78" s="6"/>
      <c r="Y78" s="6"/>
      <c r="Z78" s="6"/>
      <c r="AA78" s="6"/>
      <c r="AB78" s="5"/>
      <c r="AC78" s="32">
        <f t="shared" si="1"/>
        <v>40</v>
      </c>
      <c r="AD78" s="15" t="e">
        <f>#REF!*0.9</f>
        <v>#REF!</v>
      </c>
      <c r="AE78" s="14" t="e">
        <f>AD78*AC78</f>
        <v>#REF!</v>
      </c>
    </row>
    <row r="79" spans="1:31" ht="60" customHeight="1" x14ac:dyDescent="0.25">
      <c r="A79" s="5"/>
      <c r="B79" s="4" t="s">
        <v>180</v>
      </c>
      <c r="C79" s="19" t="s">
        <v>192</v>
      </c>
      <c r="D79" s="31" t="s">
        <v>698</v>
      </c>
      <c r="E79" s="4" t="s">
        <v>193</v>
      </c>
      <c r="F79" s="17">
        <v>78.13</v>
      </c>
      <c r="G79" s="9">
        <v>150</v>
      </c>
      <c r="H79" s="5">
        <v>1</v>
      </c>
      <c r="I79" s="5">
        <v>2</v>
      </c>
      <c r="J79" s="5">
        <v>2</v>
      </c>
      <c r="K79" s="5">
        <v>4</v>
      </c>
      <c r="L79" s="5">
        <v>4</v>
      </c>
      <c r="M79" s="5">
        <v>8</v>
      </c>
      <c r="N79" s="5">
        <v>8</v>
      </c>
      <c r="O79" s="5">
        <v>2</v>
      </c>
      <c r="P79" s="5">
        <v>4</v>
      </c>
      <c r="Q79" s="5">
        <v>3</v>
      </c>
      <c r="R79" s="5">
        <v>2</v>
      </c>
      <c r="S79" s="5">
        <v>0</v>
      </c>
      <c r="T79" s="5">
        <v>0</v>
      </c>
      <c r="U79" s="6"/>
      <c r="V79" s="6"/>
      <c r="W79" s="6"/>
      <c r="X79" s="6"/>
      <c r="Y79" s="6"/>
      <c r="Z79" s="6"/>
      <c r="AA79" s="6"/>
      <c r="AB79" s="5"/>
      <c r="AC79" s="32">
        <f t="shared" si="1"/>
        <v>40</v>
      </c>
      <c r="AD79" s="15" t="e">
        <f>#REF!*0.9</f>
        <v>#REF!</v>
      </c>
      <c r="AE79" s="14" t="e">
        <f>AD79*AC79</f>
        <v>#REF!</v>
      </c>
    </row>
    <row r="80" spans="1:31" ht="60" hidden="1" customHeight="1" x14ac:dyDescent="0.25">
      <c r="A80" s="5"/>
      <c r="B80" s="4" t="s">
        <v>194</v>
      </c>
      <c r="C80" s="4" t="s">
        <v>195</v>
      </c>
      <c r="D80" s="4"/>
      <c r="E80" s="4" t="s">
        <v>167</v>
      </c>
      <c r="F80" s="10"/>
      <c r="G80" s="9">
        <v>170</v>
      </c>
      <c r="H80" s="6"/>
      <c r="I80" s="6"/>
      <c r="J80" s="6"/>
      <c r="K80" s="6"/>
      <c r="L80" s="6"/>
      <c r="M80" s="6"/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/>
      <c r="AC80" s="5">
        <f t="shared" si="1"/>
        <v>0</v>
      </c>
      <c r="AD80" s="12" t="e">
        <f>#REF!*0.88</f>
        <v>#REF!</v>
      </c>
      <c r="AE80" t="e">
        <f>AD80*AC80</f>
        <v>#REF!</v>
      </c>
    </row>
    <row r="81" spans="1:31" ht="60" hidden="1" customHeight="1" x14ac:dyDescent="0.25">
      <c r="A81" s="5"/>
      <c r="B81" s="4" t="s">
        <v>194</v>
      </c>
      <c r="C81" s="4" t="s">
        <v>196</v>
      </c>
      <c r="D81" s="4"/>
      <c r="E81" s="4" t="s">
        <v>197</v>
      </c>
      <c r="F81" s="10"/>
      <c r="G81" s="9">
        <v>170</v>
      </c>
      <c r="H81" s="6"/>
      <c r="I81" s="6"/>
      <c r="J81" s="6"/>
      <c r="K81" s="6"/>
      <c r="L81" s="6"/>
      <c r="M81" s="6"/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/>
      <c r="AC81" s="5">
        <f t="shared" si="1"/>
        <v>0</v>
      </c>
      <c r="AD81" s="12" t="e">
        <f>#REF!*0.88</f>
        <v>#REF!</v>
      </c>
      <c r="AE81" t="e">
        <f>AD81*AC81</f>
        <v>#REF!</v>
      </c>
    </row>
    <row r="82" spans="1:31" ht="60" hidden="1" customHeight="1" x14ac:dyDescent="0.25">
      <c r="A82" s="5"/>
      <c r="B82" s="4" t="s">
        <v>194</v>
      </c>
      <c r="C82" s="4" t="s">
        <v>198</v>
      </c>
      <c r="D82" s="4"/>
      <c r="E82" s="4" t="s">
        <v>199</v>
      </c>
      <c r="F82" s="10"/>
      <c r="G82" s="9">
        <v>170</v>
      </c>
      <c r="H82" s="6"/>
      <c r="I82" s="6"/>
      <c r="J82" s="6"/>
      <c r="K82" s="6"/>
      <c r="L82" s="6"/>
      <c r="M82" s="6"/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/>
      <c r="AC82" s="5">
        <f t="shared" si="1"/>
        <v>0</v>
      </c>
      <c r="AD82" s="12" t="e">
        <f>#REF!*0.88</f>
        <v>#REF!</v>
      </c>
      <c r="AE82" t="e">
        <f>AD82*AC82</f>
        <v>#REF!</v>
      </c>
    </row>
    <row r="83" spans="1:31" ht="60" hidden="1" customHeight="1" x14ac:dyDescent="0.25">
      <c r="A83" s="5"/>
      <c r="B83" s="4" t="s">
        <v>194</v>
      </c>
      <c r="C83" s="4" t="s">
        <v>200</v>
      </c>
      <c r="D83" s="4"/>
      <c r="E83" s="4" t="s">
        <v>201</v>
      </c>
      <c r="F83" s="10"/>
      <c r="G83" s="9">
        <v>170</v>
      </c>
      <c r="H83" s="6"/>
      <c r="I83" s="6"/>
      <c r="J83" s="6"/>
      <c r="K83" s="6"/>
      <c r="L83" s="6"/>
      <c r="M83" s="6"/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/>
      <c r="AC83" s="5">
        <f t="shared" si="1"/>
        <v>0</v>
      </c>
      <c r="AD83" s="12" t="e">
        <f>#REF!*0.88</f>
        <v>#REF!</v>
      </c>
      <c r="AE83" t="e">
        <f>AD83*AC83</f>
        <v>#REF!</v>
      </c>
    </row>
    <row r="84" spans="1:31" ht="60" hidden="1" customHeight="1" x14ac:dyDescent="0.25">
      <c r="A84" s="5"/>
      <c r="B84" s="4" t="s">
        <v>194</v>
      </c>
      <c r="C84" s="4" t="s">
        <v>202</v>
      </c>
      <c r="D84" s="4"/>
      <c r="E84" s="4" t="s">
        <v>203</v>
      </c>
      <c r="F84" s="10"/>
      <c r="G84" s="9">
        <v>170</v>
      </c>
      <c r="H84" s="6"/>
      <c r="I84" s="6"/>
      <c r="J84" s="6"/>
      <c r="K84" s="6"/>
      <c r="L84" s="6"/>
      <c r="M84" s="6"/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/>
      <c r="AC84" s="5">
        <f t="shared" si="1"/>
        <v>0</v>
      </c>
      <c r="AD84" s="12" t="e">
        <f>#REF!*0.88</f>
        <v>#REF!</v>
      </c>
      <c r="AE84" t="e">
        <f>AD84*AC84</f>
        <v>#REF!</v>
      </c>
    </row>
    <row r="85" spans="1:31" ht="60" hidden="1" customHeight="1" x14ac:dyDescent="0.25">
      <c r="A85" s="5"/>
      <c r="B85" s="4" t="s">
        <v>194</v>
      </c>
      <c r="C85" s="4" t="s">
        <v>204</v>
      </c>
      <c r="D85" s="4"/>
      <c r="E85" s="4" t="s">
        <v>205</v>
      </c>
      <c r="F85" s="10"/>
      <c r="G85" s="9">
        <v>170</v>
      </c>
      <c r="H85" s="6"/>
      <c r="I85" s="6"/>
      <c r="J85" s="6"/>
      <c r="K85" s="6"/>
      <c r="L85" s="6"/>
      <c r="M85" s="6"/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/>
      <c r="AC85" s="5">
        <f t="shared" si="1"/>
        <v>0</v>
      </c>
      <c r="AD85" s="12" t="e">
        <f>#REF!*0.88</f>
        <v>#REF!</v>
      </c>
      <c r="AE85" t="e">
        <f>AD85*AC85</f>
        <v>#REF!</v>
      </c>
    </row>
    <row r="86" spans="1:31" ht="60" customHeight="1" x14ac:dyDescent="0.25">
      <c r="A86" s="5"/>
      <c r="B86" s="4" t="s">
        <v>194</v>
      </c>
      <c r="C86" s="19" t="s">
        <v>206</v>
      </c>
      <c r="D86" s="31" t="s">
        <v>698</v>
      </c>
      <c r="E86" s="4" t="s">
        <v>207</v>
      </c>
      <c r="F86" s="17">
        <v>88.54</v>
      </c>
      <c r="G86" s="9">
        <v>170</v>
      </c>
      <c r="H86" s="6"/>
      <c r="I86" s="6"/>
      <c r="J86" s="6"/>
      <c r="K86" s="6"/>
      <c r="L86" s="6"/>
      <c r="M86" s="6"/>
      <c r="N86" s="5">
        <v>2</v>
      </c>
      <c r="O86" s="5">
        <v>2</v>
      </c>
      <c r="P86" s="5">
        <v>3</v>
      </c>
      <c r="Q86" s="5">
        <v>3</v>
      </c>
      <c r="R86" s="5">
        <v>4</v>
      </c>
      <c r="S86" s="5">
        <v>7</v>
      </c>
      <c r="T86" s="5">
        <v>7</v>
      </c>
      <c r="U86" s="5">
        <v>5</v>
      </c>
      <c r="V86" s="5">
        <v>4</v>
      </c>
      <c r="W86" s="5">
        <v>3</v>
      </c>
      <c r="X86" s="5">
        <v>4</v>
      </c>
      <c r="Y86" s="5">
        <v>2</v>
      </c>
      <c r="Z86" s="5">
        <v>2</v>
      </c>
      <c r="AA86" s="5">
        <v>2</v>
      </c>
      <c r="AB86" s="5"/>
      <c r="AC86" s="32">
        <f t="shared" si="1"/>
        <v>50</v>
      </c>
      <c r="AD86" s="15" t="e">
        <f>#REF!*0.9</f>
        <v>#REF!</v>
      </c>
      <c r="AE86" s="14" t="e">
        <f>AD86*AC86</f>
        <v>#REF!</v>
      </c>
    </row>
    <row r="87" spans="1:31" ht="60" hidden="1" customHeight="1" x14ac:dyDescent="0.25">
      <c r="A87" s="5"/>
      <c r="B87" s="4" t="s">
        <v>194</v>
      </c>
      <c r="C87" s="4" t="s">
        <v>208</v>
      </c>
      <c r="D87" s="4"/>
      <c r="E87" s="4" t="s">
        <v>209</v>
      </c>
      <c r="F87" s="10"/>
      <c r="G87" s="9">
        <v>170</v>
      </c>
      <c r="H87" s="6"/>
      <c r="I87" s="6"/>
      <c r="J87" s="6"/>
      <c r="K87" s="6"/>
      <c r="L87" s="6"/>
      <c r="M87" s="6"/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/>
      <c r="AC87" s="5">
        <f t="shared" si="1"/>
        <v>0</v>
      </c>
      <c r="AD87" s="12" t="e">
        <f>#REF!*0.88</f>
        <v>#REF!</v>
      </c>
      <c r="AE87" t="e">
        <f>AD87*AC87</f>
        <v>#REF!</v>
      </c>
    </row>
    <row r="88" spans="1:31" ht="60" customHeight="1" x14ac:dyDescent="0.25">
      <c r="A88" s="5"/>
      <c r="B88" s="4" t="s">
        <v>194</v>
      </c>
      <c r="C88" s="19" t="s">
        <v>210</v>
      </c>
      <c r="D88" s="31" t="s">
        <v>698</v>
      </c>
      <c r="E88" s="4" t="s">
        <v>179</v>
      </c>
      <c r="F88" s="17">
        <v>88.54</v>
      </c>
      <c r="G88" s="9">
        <v>170</v>
      </c>
      <c r="H88" s="6"/>
      <c r="I88" s="6"/>
      <c r="J88" s="6"/>
      <c r="K88" s="6"/>
      <c r="L88" s="6"/>
      <c r="M88" s="6"/>
      <c r="N88" s="5">
        <v>2</v>
      </c>
      <c r="O88" s="5">
        <v>2</v>
      </c>
      <c r="P88" s="5">
        <v>3</v>
      </c>
      <c r="Q88" s="5">
        <v>3</v>
      </c>
      <c r="R88" s="5">
        <v>4</v>
      </c>
      <c r="S88" s="5">
        <v>7</v>
      </c>
      <c r="T88" s="5">
        <v>7</v>
      </c>
      <c r="U88" s="5">
        <v>5</v>
      </c>
      <c r="V88" s="5">
        <v>4</v>
      </c>
      <c r="W88" s="5">
        <v>3</v>
      </c>
      <c r="X88" s="5">
        <v>4</v>
      </c>
      <c r="Y88" s="5">
        <v>2</v>
      </c>
      <c r="Z88" s="5">
        <v>2</v>
      </c>
      <c r="AA88" s="5">
        <v>2</v>
      </c>
      <c r="AB88" s="5"/>
      <c r="AC88" s="32">
        <f t="shared" si="1"/>
        <v>50</v>
      </c>
      <c r="AD88" s="15" t="e">
        <f>#REF!*0.9</f>
        <v>#REF!</v>
      </c>
      <c r="AE88" s="14" t="e">
        <f>AD88*AC88</f>
        <v>#REF!</v>
      </c>
    </row>
    <row r="89" spans="1:31" ht="60" hidden="1" customHeight="1" x14ac:dyDescent="0.25">
      <c r="A89" s="5"/>
      <c r="B89" s="4" t="s">
        <v>211</v>
      </c>
      <c r="C89" s="4" t="s">
        <v>212</v>
      </c>
      <c r="D89" s="4"/>
      <c r="E89" s="4" t="s">
        <v>167</v>
      </c>
      <c r="F89" s="10"/>
      <c r="G89" s="9">
        <v>170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6"/>
      <c r="V89" s="6"/>
      <c r="W89" s="6"/>
      <c r="X89" s="6"/>
      <c r="Y89" s="6"/>
      <c r="Z89" s="6"/>
      <c r="AA89" s="6"/>
      <c r="AB89" s="5"/>
      <c r="AC89" s="5">
        <f t="shared" si="1"/>
        <v>0</v>
      </c>
      <c r="AD89" s="12" t="e">
        <f>#REF!*0.88</f>
        <v>#REF!</v>
      </c>
      <c r="AE89" t="e">
        <f>AD89*AC89</f>
        <v>#REF!</v>
      </c>
    </row>
    <row r="90" spans="1:31" ht="60" customHeight="1" x14ac:dyDescent="0.25">
      <c r="A90" s="5"/>
      <c r="B90" s="4" t="s">
        <v>211</v>
      </c>
      <c r="C90" s="19" t="s">
        <v>213</v>
      </c>
      <c r="D90" s="31" t="s">
        <v>698</v>
      </c>
      <c r="E90" s="4" t="s">
        <v>214</v>
      </c>
      <c r="F90" s="17">
        <v>88.54</v>
      </c>
      <c r="G90" s="9">
        <v>170</v>
      </c>
      <c r="H90" s="5">
        <v>1</v>
      </c>
      <c r="I90" s="5">
        <v>2</v>
      </c>
      <c r="J90" s="5">
        <v>2</v>
      </c>
      <c r="K90" s="5">
        <v>4</v>
      </c>
      <c r="L90" s="5">
        <v>4</v>
      </c>
      <c r="M90" s="5">
        <v>8</v>
      </c>
      <c r="N90" s="5">
        <v>8</v>
      </c>
      <c r="O90" s="5">
        <v>2</v>
      </c>
      <c r="P90" s="5">
        <v>4</v>
      </c>
      <c r="Q90" s="5">
        <v>3</v>
      </c>
      <c r="R90" s="5">
        <v>2</v>
      </c>
      <c r="S90" s="5">
        <v>0</v>
      </c>
      <c r="T90" s="5">
        <v>0</v>
      </c>
      <c r="U90" s="6"/>
      <c r="V90" s="6"/>
      <c r="W90" s="6"/>
      <c r="X90" s="6"/>
      <c r="Y90" s="6"/>
      <c r="Z90" s="6"/>
      <c r="AA90" s="6"/>
      <c r="AB90" s="5"/>
      <c r="AC90" s="32">
        <f t="shared" si="1"/>
        <v>40</v>
      </c>
      <c r="AD90" s="15" t="e">
        <f>#REF!*0.9</f>
        <v>#REF!</v>
      </c>
      <c r="AE90" s="14" t="e">
        <f>AD90*AC90</f>
        <v>#REF!</v>
      </c>
    </row>
    <row r="91" spans="1:31" ht="60" hidden="1" customHeight="1" x14ac:dyDescent="0.25">
      <c r="A91" s="5"/>
      <c r="B91" s="4" t="s">
        <v>211</v>
      </c>
      <c r="C91" s="4" t="s">
        <v>215</v>
      </c>
      <c r="D91" s="4"/>
      <c r="E91" s="4" t="s">
        <v>216</v>
      </c>
      <c r="F91" s="10"/>
      <c r="G91" s="9">
        <v>170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6"/>
      <c r="V91" s="6"/>
      <c r="W91" s="6"/>
      <c r="X91" s="6"/>
      <c r="Y91" s="6"/>
      <c r="Z91" s="6"/>
      <c r="AA91" s="6"/>
      <c r="AB91" s="5"/>
      <c r="AC91" s="5">
        <f t="shared" si="1"/>
        <v>0</v>
      </c>
      <c r="AD91" s="12" t="e">
        <f>#REF!*0.88</f>
        <v>#REF!</v>
      </c>
      <c r="AE91" t="e">
        <f>AD91*AC91</f>
        <v>#REF!</v>
      </c>
    </row>
    <row r="92" spans="1:31" ht="60" hidden="1" customHeight="1" x14ac:dyDescent="0.25">
      <c r="A92" s="5"/>
      <c r="B92" s="4" t="s">
        <v>211</v>
      </c>
      <c r="C92" s="4" t="s">
        <v>217</v>
      </c>
      <c r="D92" s="4"/>
      <c r="E92" s="4" t="s">
        <v>218</v>
      </c>
      <c r="F92" s="10"/>
      <c r="G92" s="9">
        <v>170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6"/>
      <c r="V92" s="6"/>
      <c r="W92" s="6"/>
      <c r="X92" s="6"/>
      <c r="Y92" s="6"/>
      <c r="Z92" s="6"/>
      <c r="AA92" s="6"/>
      <c r="AB92" s="5"/>
      <c r="AC92" s="5">
        <f t="shared" si="1"/>
        <v>0</v>
      </c>
      <c r="AD92" s="12" t="e">
        <f>#REF!*0.88</f>
        <v>#REF!</v>
      </c>
      <c r="AE92" t="e">
        <f>AD92*AC92</f>
        <v>#REF!</v>
      </c>
    </row>
    <row r="93" spans="1:31" ht="60" customHeight="1" x14ac:dyDescent="0.25">
      <c r="A93" s="5"/>
      <c r="B93" s="4" t="s">
        <v>211</v>
      </c>
      <c r="C93" s="19" t="s">
        <v>219</v>
      </c>
      <c r="D93" s="31" t="s">
        <v>698</v>
      </c>
      <c r="E93" s="4" t="s">
        <v>207</v>
      </c>
      <c r="F93" s="17">
        <v>88.54</v>
      </c>
      <c r="G93" s="9">
        <v>170</v>
      </c>
      <c r="H93" s="5">
        <v>1</v>
      </c>
      <c r="I93" s="5">
        <v>2</v>
      </c>
      <c r="J93" s="5">
        <v>2</v>
      </c>
      <c r="K93" s="5">
        <v>4</v>
      </c>
      <c r="L93" s="5">
        <v>4</v>
      </c>
      <c r="M93" s="5">
        <v>8</v>
      </c>
      <c r="N93" s="5">
        <v>8</v>
      </c>
      <c r="O93" s="5">
        <v>2</v>
      </c>
      <c r="P93" s="5">
        <v>4</v>
      </c>
      <c r="Q93" s="5">
        <v>3</v>
      </c>
      <c r="R93" s="5">
        <v>2</v>
      </c>
      <c r="S93" s="5">
        <v>0</v>
      </c>
      <c r="T93" s="5">
        <v>0</v>
      </c>
      <c r="U93" s="6"/>
      <c r="V93" s="6"/>
      <c r="W93" s="6"/>
      <c r="X93" s="6"/>
      <c r="Y93" s="6"/>
      <c r="Z93" s="6"/>
      <c r="AA93" s="6"/>
      <c r="AB93" s="5"/>
      <c r="AC93" s="32">
        <f t="shared" si="1"/>
        <v>40</v>
      </c>
      <c r="AD93" s="15" t="e">
        <f>#REF!*0.9</f>
        <v>#REF!</v>
      </c>
      <c r="AE93" s="14" t="e">
        <f>AD93*AC93</f>
        <v>#REF!</v>
      </c>
    </row>
    <row r="94" spans="1:31" ht="60" hidden="1" customHeight="1" x14ac:dyDescent="0.25">
      <c r="A94" s="5"/>
      <c r="B94" s="4" t="s">
        <v>211</v>
      </c>
      <c r="C94" s="4" t="s">
        <v>220</v>
      </c>
      <c r="D94" s="4"/>
      <c r="E94" s="4" t="s">
        <v>221</v>
      </c>
      <c r="F94" s="10"/>
      <c r="G94" s="9">
        <v>170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6"/>
      <c r="V94" s="6"/>
      <c r="W94" s="6"/>
      <c r="X94" s="6"/>
      <c r="Y94" s="6"/>
      <c r="Z94" s="6"/>
      <c r="AA94" s="6"/>
      <c r="AB94" s="5"/>
      <c r="AC94" s="5">
        <f t="shared" si="1"/>
        <v>0</v>
      </c>
      <c r="AD94" s="12" t="e">
        <f>#REF!*0.88</f>
        <v>#REF!</v>
      </c>
      <c r="AE94" t="e">
        <f>AD94*AC94</f>
        <v>#REF!</v>
      </c>
    </row>
    <row r="95" spans="1:31" ht="60" hidden="1" customHeight="1" x14ac:dyDescent="0.25">
      <c r="A95" s="5"/>
      <c r="B95" s="4" t="s">
        <v>222</v>
      </c>
      <c r="C95" s="4" t="s">
        <v>223</v>
      </c>
      <c r="D95" s="4"/>
      <c r="E95" s="4" t="s">
        <v>167</v>
      </c>
      <c r="F95" s="10"/>
      <c r="G95" s="9">
        <v>150</v>
      </c>
      <c r="H95" s="6"/>
      <c r="I95" s="6"/>
      <c r="J95" s="6"/>
      <c r="K95" s="6"/>
      <c r="L95" s="6"/>
      <c r="M95" s="6"/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/>
      <c r="AC95" s="5">
        <f t="shared" si="1"/>
        <v>0</v>
      </c>
      <c r="AD95" s="12" t="e">
        <f>#REF!*0.88</f>
        <v>#REF!</v>
      </c>
      <c r="AE95" t="e">
        <f>AD95*AC95</f>
        <v>#REF!</v>
      </c>
    </row>
    <row r="96" spans="1:31" ht="60" hidden="1" customHeight="1" x14ac:dyDescent="0.25">
      <c r="A96" s="5"/>
      <c r="B96" s="4" t="s">
        <v>222</v>
      </c>
      <c r="C96" s="4" t="s">
        <v>224</v>
      </c>
      <c r="D96" s="4"/>
      <c r="E96" s="4" t="s">
        <v>169</v>
      </c>
      <c r="F96" s="10"/>
      <c r="G96" s="9">
        <v>150</v>
      </c>
      <c r="H96" s="6"/>
      <c r="I96" s="6"/>
      <c r="J96" s="6"/>
      <c r="K96" s="6"/>
      <c r="L96" s="6"/>
      <c r="M96" s="6"/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/>
      <c r="AC96" s="5">
        <f t="shared" si="1"/>
        <v>0</v>
      </c>
      <c r="AD96" s="12" t="e">
        <f>#REF!*0.88</f>
        <v>#REF!</v>
      </c>
      <c r="AE96" t="e">
        <f>AD96*AC96</f>
        <v>#REF!</v>
      </c>
    </row>
    <row r="97" spans="1:31" ht="60" hidden="1" customHeight="1" x14ac:dyDescent="0.25">
      <c r="A97" s="5"/>
      <c r="B97" s="4" t="s">
        <v>225</v>
      </c>
      <c r="C97" s="4" t="s">
        <v>226</v>
      </c>
      <c r="D97" s="4"/>
      <c r="E97" s="4" t="s">
        <v>227</v>
      </c>
      <c r="F97" s="10"/>
      <c r="G97" s="9">
        <v>200</v>
      </c>
      <c r="H97" s="6"/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6"/>
      <c r="AB97" s="5"/>
      <c r="AC97" s="5">
        <f t="shared" si="1"/>
        <v>0</v>
      </c>
      <c r="AD97" s="12" t="e">
        <f>#REF!*0.88</f>
        <v>#REF!</v>
      </c>
      <c r="AE97" t="e">
        <f>AD97*AC97</f>
        <v>#REF!</v>
      </c>
    </row>
    <row r="98" spans="1:31" ht="60" hidden="1" customHeight="1" x14ac:dyDescent="0.25">
      <c r="A98" s="5"/>
      <c r="B98" s="4" t="s">
        <v>225</v>
      </c>
      <c r="C98" s="4" t="s">
        <v>228</v>
      </c>
      <c r="D98" s="4"/>
      <c r="E98" s="4" t="s">
        <v>229</v>
      </c>
      <c r="F98" s="10"/>
      <c r="G98" s="9">
        <v>200</v>
      </c>
      <c r="H98" s="6"/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6"/>
      <c r="AB98" s="5"/>
      <c r="AC98" s="5">
        <f t="shared" si="1"/>
        <v>0</v>
      </c>
      <c r="AD98" s="12" t="e">
        <f>#REF!*0.88</f>
        <v>#REF!</v>
      </c>
      <c r="AE98" t="e">
        <f>AD98*AC98</f>
        <v>#REF!</v>
      </c>
    </row>
    <row r="99" spans="1:31" ht="60" hidden="1" customHeight="1" x14ac:dyDescent="0.25">
      <c r="A99" s="5"/>
      <c r="B99" s="4" t="s">
        <v>230</v>
      </c>
      <c r="C99" s="4" t="s">
        <v>231</v>
      </c>
      <c r="D99" s="4"/>
      <c r="E99" s="4" t="s">
        <v>232</v>
      </c>
      <c r="F99" s="10"/>
      <c r="G99" s="9" t="s">
        <v>683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6"/>
      <c r="V99" s="6"/>
      <c r="W99" s="6"/>
      <c r="X99" s="6"/>
      <c r="Y99" s="6"/>
      <c r="Z99" s="6"/>
      <c r="AA99" s="6"/>
      <c r="AB99" s="5"/>
      <c r="AC99" s="5">
        <f t="shared" si="1"/>
        <v>0</v>
      </c>
      <c r="AD99" s="12" t="e">
        <f>#REF!*0.88</f>
        <v>#REF!</v>
      </c>
      <c r="AE99" t="e">
        <f>AD99*AC99</f>
        <v>#REF!</v>
      </c>
    </row>
    <row r="100" spans="1:31" ht="60" hidden="1" customHeight="1" x14ac:dyDescent="0.25">
      <c r="A100" s="5"/>
      <c r="B100" s="4" t="s">
        <v>230</v>
      </c>
      <c r="C100" s="4" t="s">
        <v>233</v>
      </c>
      <c r="D100" s="4"/>
      <c r="E100" s="4" t="s">
        <v>234</v>
      </c>
      <c r="F100" s="10"/>
      <c r="G100" s="9" t="s">
        <v>683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6"/>
      <c r="V100" s="6"/>
      <c r="W100" s="6"/>
      <c r="X100" s="6"/>
      <c r="Y100" s="6"/>
      <c r="Z100" s="6"/>
      <c r="AA100" s="6"/>
      <c r="AB100" s="5"/>
      <c r="AC100" s="5">
        <f t="shared" si="1"/>
        <v>0</v>
      </c>
      <c r="AD100" s="12" t="e">
        <f>#REF!*0.88</f>
        <v>#REF!</v>
      </c>
      <c r="AE100" t="e">
        <f>AD100*AC100</f>
        <v>#REF!</v>
      </c>
    </row>
    <row r="101" spans="1:31" ht="60" hidden="1" customHeight="1" x14ac:dyDescent="0.25">
      <c r="A101" s="5"/>
      <c r="B101" s="4" t="s">
        <v>235</v>
      </c>
      <c r="C101" s="4" t="s">
        <v>236</v>
      </c>
      <c r="D101" s="4"/>
      <c r="E101" s="4" t="s">
        <v>143</v>
      </c>
      <c r="F101" s="10"/>
      <c r="G101" s="9" t="s">
        <v>683</v>
      </c>
      <c r="H101" s="6"/>
      <c r="I101" s="6"/>
      <c r="J101" s="6"/>
      <c r="K101" s="6"/>
      <c r="L101" s="6"/>
      <c r="M101" s="6"/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/>
      <c r="AC101" s="5">
        <f t="shared" si="1"/>
        <v>0</v>
      </c>
      <c r="AD101" s="12" t="e">
        <f>#REF!*0.88</f>
        <v>#REF!</v>
      </c>
      <c r="AE101" t="e">
        <f>AD101*AC101</f>
        <v>#REF!</v>
      </c>
    </row>
    <row r="102" spans="1:31" ht="60" hidden="1" customHeight="1" x14ac:dyDescent="0.25">
      <c r="A102" s="5"/>
      <c r="B102" s="4" t="s">
        <v>235</v>
      </c>
      <c r="C102" s="4" t="s">
        <v>237</v>
      </c>
      <c r="D102" s="4"/>
      <c r="E102" s="4" t="s">
        <v>238</v>
      </c>
      <c r="F102" s="10"/>
      <c r="G102" s="9" t="s">
        <v>683</v>
      </c>
      <c r="H102" s="6"/>
      <c r="I102" s="6"/>
      <c r="J102" s="6"/>
      <c r="K102" s="6"/>
      <c r="L102" s="6"/>
      <c r="M102" s="6"/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/>
      <c r="AC102" s="5">
        <f t="shared" si="1"/>
        <v>0</v>
      </c>
      <c r="AD102" s="12" t="e">
        <f>#REF!*0.88</f>
        <v>#REF!</v>
      </c>
      <c r="AE102" t="e">
        <f>AD102*AC102</f>
        <v>#REF!</v>
      </c>
    </row>
    <row r="103" spans="1:31" ht="60" hidden="1" customHeight="1" x14ac:dyDescent="0.25">
      <c r="A103" s="5"/>
      <c r="B103" s="4" t="s">
        <v>235</v>
      </c>
      <c r="C103" s="4" t="s">
        <v>239</v>
      </c>
      <c r="D103" s="4"/>
      <c r="E103" s="4" t="s">
        <v>240</v>
      </c>
      <c r="F103" s="10"/>
      <c r="G103" s="9" t="s">
        <v>683</v>
      </c>
      <c r="H103" s="6"/>
      <c r="I103" s="6"/>
      <c r="J103" s="6"/>
      <c r="K103" s="6"/>
      <c r="L103" s="6"/>
      <c r="M103" s="6"/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/>
      <c r="AC103" s="5">
        <f t="shared" si="1"/>
        <v>0</v>
      </c>
      <c r="AD103" s="12" t="e">
        <f>#REF!*0.88</f>
        <v>#REF!</v>
      </c>
      <c r="AE103" t="e">
        <f>AD103*AC103</f>
        <v>#REF!</v>
      </c>
    </row>
    <row r="104" spans="1:31" ht="60" hidden="1" customHeight="1" x14ac:dyDescent="0.25">
      <c r="A104" s="5"/>
      <c r="B104" s="4" t="s">
        <v>241</v>
      </c>
      <c r="C104" s="4" t="s">
        <v>242</v>
      </c>
      <c r="D104" s="4"/>
      <c r="E104" s="4" t="s">
        <v>143</v>
      </c>
      <c r="F104" s="10"/>
      <c r="G104" s="9">
        <v>150</v>
      </c>
      <c r="H104" s="6"/>
      <c r="I104" s="6"/>
      <c r="J104" s="6"/>
      <c r="K104" s="6"/>
      <c r="L104" s="6"/>
      <c r="M104" s="6"/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/>
      <c r="AC104" s="5">
        <f t="shared" si="1"/>
        <v>0</v>
      </c>
      <c r="AD104" s="12" t="e">
        <f>#REF!*0.88</f>
        <v>#REF!</v>
      </c>
      <c r="AE104" t="e">
        <f>AD104*AC104</f>
        <v>#REF!</v>
      </c>
    </row>
    <row r="105" spans="1:31" ht="60" hidden="1" customHeight="1" x14ac:dyDescent="0.25">
      <c r="A105" s="5"/>
      <c r="B105" s="4" t="s">
        <v>241</v>
      </c>
      <c r="C105" s="4" t="s">
        <v>243</v>
      </c>
      <c r="D105" s="4"/>
      <c r="E105" s="4" t="s">
        <v>244</v>
      </c>
      <c r="F105" s="10"/>
      <c r="G105" s="9">
        <v>150</v>
      </c>
      <c r="H105" s="6"/>
      <c r="I105" s="6"/>
      <c r="J105" s="6"/>
      <c r="K105" s="6"/>
      <c r="L105" s="6"/>
      <c r="M105" s="6"/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/>
      <c r="AC105" s="5">
        <f t="shared" si="1"/>
        <v>0</v>
      </c>
      <c r="AD105" s="12" t="e">
        <f>#REF!*0.88</f>
        <v>#REF!</v>
      </c>
      <c r="AE105" t="e">
        <f>AD105*AC105</f>
        <v>#REF!</v>
      </c>
    </row>
    <row r="106" spans="1:31" ht="60" hidden="1" customHeight="1" x14ac:dyDescent="0.25">
      <c r="A106" s="5"/>
      <c r="B106" s="4" t="s">
        <v>241</v>
      </c>
      <c r="C106" s="4" t="s">
        <v>245</v>
      </c>
      <c r="D106" s="4"/>
      <c r="E106" s="4" t="s">
        <v>199</v>
      </c>
      <c r="F106" s="10"/>
      <c r="G106" s="9">
        <v>150</v>
      </c>
      <c r="H106" s="6"/>
      <c r="I106" s="6"/>
      <c r="J106" s="6"/>
      <c r="K106" s="6"/>
      <c r="L106" s="6"/>
      <c r="M106" s="6"/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/>
      <c r="AC106" s="5">
        <f t="shared" si="1"/>
        <v>0</v>
      </c>
      <c r="AD106" s="12" t="e">
        <f>#REF!*0.88</f>
        <v>#REF!</v>
      </c>
      <c r="AE106" t="e">
        <f>AD106*AC106</f>
        <v>#REF!</v>
      </c>
    </row>
    <row r="107" spans="1:31" ht="60" hidden="1" customHeight="1" x14ac:dyDescent="0.25">
      <c r="A107" s="5"/>
      <c r="B107" s="4" t="s">
        <v>246</v>
      </c>
      <c r="C107" s="4" t="s">
        <v>247</v>
      </c>
      <c r="D107" s="4"/>
      <c r="E107" s="4" t="s">
        <v>143</v>
      </c>
      <c r="F107" s="10"/>
      <c r="G107" s="9">
        <v>150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6"/>
      <c r="V107" s="6"/>
      <c r="W107" s="6"/>
      <c r="X107" s="6"/>
      <c r="Y107" s="6"/>
      <c r="Z107" s="6"/>
      <c r="AA107" s="6"/>
      <c r="AB107" s="5"/>
      <c r="AC107" s="5">
        <f t="shared" si="1"/>
        <v>0</v>
      </c>
      <c r="AD107" s="12" t="e">
        <f>#REF!*0.88</f>
        <v>#REF!</v>
      </c>
      <c r="AE107" t="e">
        <f>AD107*AC107</f>
        <v>#REF!</v>
      </c>
    </row>
    <row r="108" spans="1:31" ht="60" hidden="1" customHeight="1" x14ac:dyDescent="0.25">
      <c r="A108" s="5"/>
      <c r="B108" s="4" t="s">
        <v>246</v>
      </c>
      <c r="C108" s="4" t="s">
        <v>248</v>
      </c>
      <c r="D108" s="4"/>
      <c r="E108" s="4" t="s">
        <v>249</v>
      </c>
      <c r="F108" s="10"/>
      <c r="G108" s="9">
        <v>150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6"/>
      <c r="V108" s="6"/>
      <c r="W108" s="6"/>
      <c r="X108" s="6"/>
      <c r="Y108" s="6"/>
      <c r="Z108" s="6"/>
      <c r="AA108" s="6"/>
      <c r="AB108" s="5"/>
      <c r="AC108" s="5">
        <f t="shared" si="1"/>
        <v>0</v>
      </c>
      <c r="AD108" s="12" t="e">
        <f>#REF!*0.88</f>
        <v>#REF!</v>
      </c>
      <c r="AE108" t="e">
        <f>AD108*AC108</f>
        <v>#REF!</v>
      </c>
    </row>
    <row r="109" spans="1:31" ht="60" hidden="1" customHeight="1" x14ac:dyDescent="0.25">
      <c r="A109" s="5"/>
      <c r="B109" s="4" t="s">
        <v>246</v>
      </c>
      <c r="C109" s="4" t="s">
        <v>250</v>
      </c>
      <c r="D109" s="4"/>
      <c r="E109" s="4" t="s">
        <v>251</v>
      </c>
      <c r="F109" s="10"/>
      <c r="G109" s="9">
        <v>150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6"/>
      <c r="V109" s="6"/>
      <c r="W109" s="6"/>
      <c r="X109" s="6"/>
      <c r="Y109" s="6"/>
      <c r="Z109" s="6"/>
      <c r="AA109" s="6"/>
      <c r="AB109" s="5"/>
      <c r="AC109" s="5">
        <f t="shared" si="1"/>
        <v>0</v>
      </c>
      <c r="AD109" s="12" t="e">
        <f>#REF!*0.88</f>
        <v>#REF!</v>
      </c>
      <c r="AE109" t="e">
        <f>AD109*AC109</f>
        <v>#REF!</v>
      </c>
    </row>
    <row r="110" spans="1:31" ht="60" customHeight="1" x14ac:dyDescent="0.25">
      <c r="A110" s="5"/>
      <c r="B110" s="4" t="s">
        <v>252</v>
      </c>
      <c r="C110" s="19" t="s">
        <v>253</v>
      </c>
      <c r="D110" s="31" t="s">
        <v>698</v>
      </c>
      <c r="E110" s="4" t="s">
        <v>254</v>
      </c>
      <c r="F110" s="17" t="s">
        <v>691</v>
      </c>
      <c r="G110" s="9" t="s">
        <v>683</v>
      </c>
      <c r="H110" s="5">
        <v>0</v>
      </c>
      <c r="I110" s="5">
        <v>1</v>
      </c>
      <c r="J110" s="5">
        <v>1</v>
      </c>
      <c r="K110" s="5">
        <v>2</v>
      </c>
      <c r="L110" s="5">
        <v>2</v>
      </c>
      <c r="M110" s="5">
        <v>5</v>
      </c>
      <c r="N110" s="5">
        <v>5</v>
      </c>
      <c r="O110" s="5">
        <v>2</v>
      </c>
      <c r="P110" s="5">
        <v>3</v>
      </c>
      <c r="Q110" s="5">
        <v>2</v>
      </c>
      <c r="R110" s="5">
        <v>1</v>
      </c>
      <c r="S110" s="5">
        <v>0</v>
      </c>
      <c r="T110" s="5">
        <v>0</v>
      </c>
      <c r="U110" s="6"/>
      <c r="V110" s="6"/>
      <c r="W110" s="6"/>
      <c r="X110" s="6"/>
      <c r="Y110" s="6"/>
      <c r="Z110" s="6"/>
      <c r="AA110" s="6"/>
      <c r="AB110" s="5"/>
      <c r="AC110" s="32">
        <f t="shared" si="1"/>
        <v>24</v>
      </c>
      <c r="AD110" s="15" t="e">
        <f>#REF!*0.9</f>
        <v>#REF!</v>
      </c>
      <c r="AE110" s="14" t="e">
        <f>AD110*AC110</f>
        <v>#REF!</v>
      </c>
    </row>
    <row r="111" spans="1:31" ht="60" hidden="1" customHeight="1" x14ac:dyDescent="0.25">
      <c r="A111" s="5"/>
      <c r="B111" s="4" t="s">
        <v>252</v>
      </c>
      <c r="C111" s="4" t="s">
        <v>255</v>
      </c>
      <c r="D111" s="4"/>
      <c r="E111" s="4" t="s">
        <v>256</v>
      </c>
      <c r="F111" s="10"/>
      <c r="G111" s="9" t="s">
        <v>683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6"/>
      <c r="V111" s="6"/>
      <c r="W111" s="6"/>
      <c r="X111" s="6"/>
      <c r="Y111" s="6"/>
      <c r="Z111" s="6"/>
      <c r="AA111" s="6"/>
      <c r="AB111" s="5"/>
      <c r="AC111" s="5">
        <f t="shared" si="1"/>
        <v>0</v>
      </c>
      <c r="AD111" s="12" t="e">
        <f>#REF!*0.88</f>
        <v>#REF!</v>
      </c>
      <c r="AE111" t="e">
        <f>AD111*AC111</f>
        <v>#REF!</v>
      </c>
    </row>
    <row r="112" spans="1:31" ht="60" customHeight="1" x14ac:dyDescent="0.25">
      <c r="A112" s="5"/>
      <c r="B112" s="4" t="s">
        <v>252</v>
      </c>
      <c r="C112" s="19" t="s">
        <v>257</v>
      </c>
      <c r="D112" s="31" t="s">
        <v>698</v>
      </c>
      <c r="E112" s="4" t="s">
        <v>258</v>
      </c>
      <c r="F112" s="17" t="s">
        <v>691</v>
      </c>
      <c r="G112" s="9" t="s">
        <v>683</v>
      </c>
      <c r="H112" s="5">
        <v>0</v>
      </c>
      <c r="I112" s="5">
        <v>1</v>
      </c>
      <c r="J112" s="5">
        <v>1</v>
      </c>
      <c r="K112" s="5">
        <v>2</v>
      </c>
      <c r="L112" s="5">
        <v>2</v>
      </c>
      <c r="M112" s="5">
        <v>5</v>
      </c>
      <c r="N112" s="5">
        <v>5</v>
      </c>
      <c r="O112" s="5">
        <v>2</v>
      </c>
      <c r="P112" s="5">
        <v>3</v>
      </c>
      <c r="Q112" s="5">
        <v>2</v>
      </c>
      <c r="R112" s="5">
        <v>1</v>
      </c>
      <c r="S112" s="5">
        <v>0</v>
      </c>
      <c r="T112" s="5">
        <v>0</v>
      </c>
      <c r="U112" s="6"/>
      <c r="V112" s="6"/>
      <c r="W112" s="6"/>
      <c r="X112" s="6"/>
      <c r="Y112" s="6"/>
      <c r="Z112" s="6"/>
      <c r="AA112" s="6"/>
      <c r="AB112" s="5"/>
      <c r="AC112" s="32">
        <f t="shared" si="1"/>
        <v>24</v>
      </c>
      <c r="AD112" s="15" t="e">
        <f>#REF!*0.9</f>
        <v>#REF!</v>
      </c>
      <c r="AE112" s="14" t="e">
        <f>AD112*AC112</f>
        <v>#REF!</v>
      </c>
    </row>
    <row r="113" spans="1:31" ht="60" customHeight="1" x14ac:dyDescent="0.25">
      <c r="A113" s="5"/>
      <c r="B113" s="4" t="s">
        <v>252</v>
      </c>
      <c r="C113" s="25" t="s">
        <v>259</v>
      </c>
      <c r="D113" s="31" t="s">
        <v>698</v>
      </c>
      <c r="E113" s="4" t="s">
        <v>260</v>
      </c>
      <c r="F113" s="17" t="s">
        <v>691</v>
      </c>
      <c r="G113" s="9" t="s">
        <v>683</v>
      </c>
      <c r="H113" s="5">
        <v>0</v>
      </c>
      <c r="I113" s="5">
        <v>1</v>
      </c>
      <c r="J113" s="5">
        <v>1</v>
      </c>
      <c r="K113" s="5">
        <v>2</v>
      </c>
      <c r="L113" s="5">
        <v>2</v>
      </c>
      <c r="M113" s="5">
        <v>5</v>
      </c>
      <c r="N113" s="5">
        <v>5</v>
      </c>
      <c r="O113" s="5">
        <v>2</v>
      </c>
      <c r="P113" s="5">
        <v>3</v>
      </c>
      <c r="Q113" s="5">
        <v>2</v>
      </c>
      <c r="R113" s="5">
        <v>1</v>
      </c>
      <c r="S113" s="5">
        <v>0</v>
      </c>
      <c r="T113" s="5">
        <v>0</v>
      </c>
      <c r="U113" s="6"/>
      <c r="V113" s="6"/>
      <c r="W113" s="6"/>
      <c r="X113" s="6"/>
      <c r="Y113" s="6"/>
      <c r="Z113" s="6"/>
      <c r="AA113" s="6"/>
      <c r="AB113" s="5"/>
      <c r="AC113" s="32">
        <f t="shared" si="1"/>
        <v>24</v>
      </c>
      <c r="AD113" s="15" t="e">
        <f>#REF!*0.9</f>
        <v>#REF!</v>
      </c>
      <c r="AE113" s="14" t="e">
        <f>AD113*AC113</f>
        <v>#REF!</v>
      </c>
    </row>
    <row r="114" spans="1:31" ht="60" hidden="1" customHeight="1" x14ac:dyDescent="0.25">
      <c r="A114" s="5"/>
      <c r="B114" s="4" t="s">
        <v>261</v>
      </c>
      <c r="C114" s="4" t="s">
        <v>262</v>
      </c>
      <c r="D114" s="4"/>
      <c r="E114" s="4" t="s">
        <v>263</v>
      </c>
      <c r="F114" s="10"/>
      <c r="G114" s="9" t="s">
        <v>683</v>
      </c>
      <c r="H114" s="6"/>
      <c r="I114" s="6"/>
      <c r="J114" s="6"/>
      <c r="K114" s="6"/>
      <c r="L114" s="6"/>
      <c r="M114" s="6"/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/>
      <c r="AC114" s="5">
        <f t="shared" si="1"/>
        <v>0</v>
      </c>
      <c r="AD114" s="12" t="e">
        <f>#REF!*0.88</f>
        <v>#REF!</v>
      </c>
      <c r="AE114" t="e">
        <f>AD114*AC114</f>
        <v>#REF!</v>
      </c>
    </row>
    <row r="115" spans="1:31" ht="60" hidden="1" customHeight="1" x14ac:dyDescent="0.25">
      <c r="A115" s="5"/>
      <c r="B115" s="4" t="s">
        <v>261</v>
      </c>
      <c r="C115" s="4" t="s">
        <v>264</v>
      </c>
      <c r="D115" s="4"/>
      <c r="E115" s="4" t="s">
        <v>256</v>
      </c>
      <c r="F115" s="10"/>
      <c r="G115" s="9" t="s">
        <v>683</v>
      </c>
      <c r="H115" s="6"/>
      <c r="I115" s="6"/>
      <c r="J115" s="6"/>
      <c r="K115" s="6"/>
      <c r="L115" s="6"/>
      <c r="M115" s="6"/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/>
      <c r="AC115" s="5">
        <f t="shared" si="1"/>
        <v>0</v>
      </c>
      <c r="AD115" s="12" t="e">
        <f>#REF!*0.88</f>
        <v>#REF!</v>
      </c>
      <c r="AE115" t="e">
        <f>AD115*AC115</f>
        <v>#REF!</v>
      </c>
    </row>
    <row r="116" spans="1:31" ht="60" hidden="1" customHeight="1" x14ac:dyDescent="0.25">
      <c r="A116" s="5"/>
      <c r="B116" s="4" t="s">
        <v>261</v>
      </c>
      <c r="C116" s="4" t="s">
        <v>265</v>
      </c>
      <c r="D116" s="4"/>
      <c r="E116" s="4" t="s">
        <v>266</v>
      </c>
      <c r="F116" s="10"/>
      <c r="G116" s="9" t="s">
        <v>683</v>
      </c>
      <c r="H116" s="6"/>
      <c r="I116" s="6"/>
      <c r="J116" s="6"/>
      <c r="K116" s="6"/>
      <c r="L116" s="6"/>
      <c r="M116" s="6"/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/>
      <c r="AC116" s="5">
        <f t="shared" si="1"/>
        <v>0</v>
      </c>
      <c r="AD116" s="12" t="e">
        <f>#REF!*0.88</f>
        <v>#REF!</v>
      </c>
      <c r="AE116" t="e">
        <f>AD116*AC116</f>
        <v>#REF!</v>
      </c>
    </row>
    <row r="117" spans="1:31" ht="60" hidden="1" customHeight="1" x14ac:dyDescent="0.25">
      <c r="A117" s="5"/>
      <c r="B117" s="4" t="s">
        <v>261</v>
      </c>
      <c r="C117" s="4" t="s">
        <v>267</v>
      </c>
      <c r="D117" s="4"/>
      <c r="E117" s="4" t="s">
        <v>268</v>
      </c>
      <c r="F117" s="10"/>
      <c r="G117" s="9" t="s">
        <v>683</v>
      </c>
      <c r="H117" s="6"/>
      <c r="I117" s="6"/>
      <c r="J117" s="6"/>
      <c r="K117" s="6"/>
      <c r="L117" s="6"/>
      <c r="M117" s="6"/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/>
      <c r="AC117" s="5">
        <f t="shared" si="1"/>
        <v>0</v>
      </c>
      <c r="AD117" s="12" t="e">
        <f>#REF!*0.88</f>
        <v>#REF!</v>
      </c>
      <c r="AE117" t="e">
        <f>AD117*AC117</f>
        <v>#REF!</v>
      </c>
    </row>
    <row r="118" spans="1:31" ht="60" hidden="1" customHeight="1" x14ac:dyDescent="0.25">
      <c r="A118" s="5"/>
      <c r="B118" s="4" t="s">
        <v>269</v>
      </c>
      <c r="C118" s="4" t="s">
        <v>270</v>
      </c>
      <c r="D118" s="4"/>
      <c r="E118" s="4" t="s">
        <v>128</v>
      </c>
      <c r="F118" s="10"/>
      <c r="G118" s="9">
        <v>150</v>
      </c>
      <c r="H118" s="6"/>
      <c r="I118" s="6"/>
      <c r="J118" s="6"/>
      <c r="K118" s="6"/>
      <c r="L118" s="6"/>
      <c r="M118" s="6"/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/>
      <c r="AC118" s="5">
        <f t="shared" si="1"/>
        <v>0</v>
      </c>
      <c r="AD118" s="12" t="e">
        <f>#REF!*0.88</f>
        <v>#REF!</v>
      </c>
      <c r="AE118" t="e">
        <f>AD118*AC118</f>
        <v>#REF!</v>
      </c>
    </row>
    <row r="119" spans="1:31" ht="60" hidden="1" customHeight="1" x14ac:dyDescent="0.25">
      <c r="A119" s="5"/>
      <c r="B119" s="4" t="s">
        <v>269</v>
      </c>
      <c r="C119" s="4" t="s">
        <v>271</v>
      </c>
      <c r="D119" s="4"/>
      <c r="E119" s="4" t="s">
        <v>272</v>
      </c>
      <c r="F119" s="10"/>
      <c r="G119" s="9">
        <v>150</v>
      </c>
      <c r="H119" s="6"/>
      <c r="I119" s="6"/>
      <c r="J119" s="6"/>
      <c r="K119" s="6"/>
      <c r="L119" s="6"/>
      <c r="M119" s="6"/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/>
      <c r="AC119" s="5">
        <f t="shared" si="1"/>
        <v>0</v>
      </c>
      <c r="AD119" s="12" t="e">
        <f>#REF!*0.88</f>
        <v>#REF!</v>
      </c>
      <c r="AE119" t="e">
        <f>AD119*AC119</f>
        <v>#REF!</v>
      </c>
    </row>
    <row r="120" spans="1:31" ht="60" hidden="1" customHeight="1" x14ac:dyDescent="0.25">
      <c r="A120" s="5"/>
      <c r="B120" s="4" t="s">
        <v>269</v>
      </c>
      <c r="C120" s="4" t="s">
        <v>273</v>
      </c>
      <c r="D120" s="4"/>
      <c r="E120" s="4" t="s">
        <v>149</v>
      </c>
      <c r="F120" s="10"/>
      <c r="G120" s="9">
        <v>150</v>
      </c>
      <c r="H120" s="6"/>
      <c r="I120" s="6"/>
      <c r="J120" s="6"/>
      <c r="K120" s="6"/>
      <c r="L120" s="6"/>
      <c r="M120" s="6"/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/>
      <c r="AC120" s="5">
        <f t="shared" si="1"/>
        <v>0</v>
      </c>
      <c r="AD120" s="12" t="e">
        <f>#REF!*0.88</f>
        <v>#REF!</v>
      </c>
      <c r="AE120" t="e">
        <f>AD120*AC120</f>
        <v>#REF!</v>
      </c>
    </row>
    <row r="121" spans="1:31" ht="60" hidden="1" customHeight="1" x14ac:dyDescent="0.25">
      <c r="A121" s="5"/>
      <c r="B121" s="4" t="s">
        <v>269</v>
      </c>
      <c r="C121" s="4" t="s">
        <v>274</v>
      </c>
      <c r="D121" s="4"/>
      <c r="E121" s="4" t="s">
        <v>275</v>
      </c>
      <c r="F121" s="10"/>
      <c r="G121" s="9">
        <v>150</v>
      </c>
      <c r="H121" s="6"/>
      <c r="I121" s="6"/>
      <c r="J121" s="6"/>
      <c r="K121" s="6"/>
      <c r="L121" s="6"/>
      <c r="M121" s="6"/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/>
      <c r="AC121" s="5">
        <f t="shared" si="1"/>
        <v>0</v>
      </c>
      <c r="AD121" s="12" t="e">
        <f>#REF!*0.88</f>
        <v>#REF!</v>
      </c>
      <c r="AE121" t="e">
        <f>AD121*AC121</f>
        <v>#REF!</v>
      </c>
    </row>
    <row r="122" spans="1:31" ht="60" customHeight="1" x14ac:dyDescent="0.25">
      <c r="A122" s="5"/>
      <c r="B122" s="4" t="s">
        <v>276</v>
      </c>
      <c r="C122" s="19" t="s">
        <v>277</v>
      </c>
      <c r="D122" s="31" t="s">
        <v>698</v>
      </c>
      <c r="E122" s="4" t="s">
        <v>278</v>
      </c>
      <c r="F122" s="17">
        <v>78.13</v>
      </c>
      <c r="G122" s="9">
        <v>150</v>
      </c>
      <c r="H122" s="6"/>
      <c r="I122" s="6"/>
      <c r="J122" s="6"/>
      <c r="K122" s="6"/>
      <c r="L122" s="6"/>
      <c r="M122" s="6"/>
      <c r="N122" s="5">
        <v>0</v>
      </c>
      <c r="O122" s="5">
        <v>0</v>
      </c>
      <c r="P122" s="5">
        <v>1</v>
      </c>
      <c r="Q122" s="5">
        <v>1</v>
      </c>
      <c r="R122" s="5">
        <v>2</v>
      </c>
      <c r="S122" s="5">
        <v>3</v>
      </c>
      <c r="T122" s="5">
        <v>3</v>
      </c>
      <c r="U122" s="5">
        <v>2</v>
      </c>
      <c r="V122" s="5">
        <v>2</v>
      </c>
      <c r="W122" s="5">
        <v>1</v>
      </c>
      <c r="X122" s="5">
        <v>1</v>
      </c>
      <c r="Y122" s="5">
        <v>1</v>
      </c>
      <c r="Z122" s="5">
        <v>1</v>
      </c>
      <c r="AA122" s="5">
        <v>0</v>
      </c>
      <c r="AB122" s="5"/>
      <c r="AC122" s="32">
        <f t="shared" si="1"/>
        <v>18</v>
      </c>
      <c r="AD122" s="15" t="e">
        <f>#REF!*0.9</f>
        <v>#REF!</v>
      </c>
      <c r="AE122" s="14" t="e">
        <f>AD122*AC122</f>
        <v>#REF!</v>
      </c>
    </row>
    <row r="123" spans="1:31" ht="60" hidden="1" customHeight="1" x14ac:dyDescent="0.25">
      <c r="A123" s="5"/>
      <c r="B123" s="4" t="s">
        <v>276</v>
      </c>
      <c r="C123" s="4" t="s">
        <v>279</v>
      </c>
      <c r="D123" s="4"/>
      <c r="E123" s="4" t="s">
        <v>280</v>
      </c>
      <c r="F123" s="10"/>
      <c r="G123" s="9">
        <v>150</v>
      </c>
      <c r="H123" s="6"/>
      <c r="I123" s="6"/>
      <c r="J123" s="6"/>
      <c r="K123" s="6"/>
      <c r="L123" s="6"/>
      <c r="M123" s="6"/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/>
      <c r="AC123" s="5">
        <f t="shared" si="1"/>
        <v>0</v>
      </c>
      <c r="AD123" s="12" t="e">
        <f>#REF!*0.88</f>
        <v>#REF!</v>
      </c>
      <c r="AE123" t="e">
        <f>AD123*AC123</f>
        <v>#REF!</v>
      </c>
    </row>
    <row r="124" spans="1:31" ht="60" hidden="1" customHeight="1" x14ac:dyDescent="0.25">
      <c r="A124" s="5"/>
      <c r="B124" s="4" t="s">
        <v>276</v>
      </c>
      <c r="C124" s="4" t="s">
        <v>281</v>
      </c>
      <c r="D124" s="4"/>
      <c r="E124" s="4" t="s">
        <v>282</v>
      </c>
      <c r="F124" s="10"/>
      <c r="G124" s="9">
        <v>150</v>
      </c>
      <c r="H124" s="6"/>
      <c r="I124" s="6"/>
      <c r="J124" s="6"/>
      <c r="K124" s="6"/>
      <c r="L124" s="6"/>
      <c r="M124" s="6"/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/>
      <c r="AC124" s="5">
        <f t="shared" si="1"/>
        <v>0</v>
      </c>
      <c r="AD124" s="12" t="e">
        <f>#REF!*0.88</f>
        <v>#REF!</v>
      </c>
      <c r="AE124" t="e">
        <f>AD124*AC124</f>
        <v>#REF!</v>
      </c>
    </row>
    <row r="125" spans="1:31" ht="60" hidden="1" customHeight="1" x14ac:dyDescent="0.25">
      <c r="A125" s="5"/>
      <c r="B125" s="4" t="s">
        <v>276</v>
      </c>
      <c r="C125" s="4" t="s">
        <v>283</v>
      </c>
      <c r="D125" s="4"/>
      <c r="E125" s="4" t="s">
        <v>284</v>
      </c>
      <c r="F125" s="10"/>
      <c r="G125" s="9">
        <v>150</v>
      </c>
      <c r="H125" s="6"/>
      <c r="I125" s="6"/>
      <c r="J125" s="6"/>
      <c r="K125" s="6"/>
      <c r="L125" s="6"/>
      <c r="M125" s="6"/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/>
      <c r="AC125" s="5">
        <f t="shared" si="1"/>
        <v>0</v>
      </c>
      <c r="AD125" s="12" t="e">
        <f>#REF!*0.88</f>
        <v>#REF!</v>
      </c>
      <c r="AE125" t="e">
        <f>AD125*AC125</f>
        <v>#REF!</v>
      </c>
    </row>
    <row r="126" spans="1:31" ht="60" customHeight="1" x14ac:dyDescent="0.25">
      <c r="A126" s="5"/>
      <c r="B126" s="4" t="s">
        <v>276</v>
      </c>
      <c r="C126" s="25" t="s">
        <v>285</v>
      </c>
      <c r="D126" s="31" t="s">
        <v>698</v>
      </c>
      <c r="E126" s="4" t="s">
        <v>286</v>
      </c>
      <c r="F126" s="17">
        <v>78.13</v>
      </c>
      <c r="G126" s="9">
        <v>150</v>
      </c>
      <c r="H126" s="6"/>
      <c r="I126" s="6"/>
      <c r="J126" s="6"/>
      <c r="K126" s="6"/>
      <c r="L126" s="6"/>
      <c r="M126" s="6"/>
      <c r="N126" s="5">
        <v>0</v>
      </c>
      <c r="O126" s="5">
        <v>0</v>
      </c>
      <c r="P126" s="5">
        <v>1</v>
      </c>
      <c r="Q126" s="5">
        <v>1</v>
      </c>
      <c r="R126" s="5">
        <v>2</v>
      </c>
      <c r="S126" s="5">
        <v>3</v>
      </c>
      <c r="T126" s="5">
        <v>3</v>
      </c>
      <c r="U126" s="5">
        <v>2</v>
      </c>
      <c r="V126" s="5">
        <v>2</v>
      </c>
      <c r="W126" s="5">
        <v>1</v>
      </c>
      <c r="X126" s="5">
        <v>1</v>
      </c>
      <c r="Y126" s="5">
        <v>1</v>
      </c>
      <c r="Z126" s="5">
        <v>1</v>
      </c>
      <c r="AA126" s="5">
        <v>0</v>
      </c>
      <c r="AB126" s="5"/>
      <c r="AC126" s="32">
        <f t="shared" si="1"/>
        <v>18</v>
      </c>
      <c r="AD126" s="15" t="e">
        <f>#REF!*0.9</f>
        <v>#REF!</v>
      </c>
      <c r="AE126" s="14" t="e">
        <f>AD126*AC126</f>
        <v>#REF!</v>
      </c>
    </row>
    <row r="127" spans="1:31" ht="60" hidden="1" customHeight="1" x14ac:dyDescent="0.25">
      <c r="A127" s="5"/>
      <c r="B127" s="4" t="s">
        <v>287</v>
      </c>
      <c r="C127" s="4" t="s">
        <v>288</v>
      </c>
      <c r="D127" s="4"/>
      <c r="E127" s="4" t="s">
        <v>289</v>
      </c>
      <c r="F127" s="10"/>
      <c r="G127" s="9">
        <v>150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6"/>
      <c r="V127" s="6"/>
      <c r="W127" s="6"/>
      <c r="X127" s="6"/>
      <c r="Y127" s="6"/>
      <c r="Z127" s="6"/>
      <c r="AA127" s="6"/>
      <c r="AB127" s="5"/>
      <c r="AC127" s="5">
        <f t="shared" si="1"/>
        <v>0</v>
      </c>
      <c r="AD127" s="12" t="e">
        <f>#REF!*0.88</f>
        <v>#REF!</v>
      </c>
      <c r="AE127" t="e">
        <f>AD127*AC127</f>
        <v>#REF!</v>
      </c>
    </row>
    <row r="128" spans="1:31" ht="60" hidden="1" customHeight="1" x14ac:dyDescent="0.25">
      <c r="A128" s="5"/>
      <c r="B128" s="4" t="s">
        <v>287</v>
      </c>
      <c r="C128" s="4" t="s">
        <v>290</v>
      </c>
      <c r="D128" s="4"/>
      <c r="E128" s="4" t="s">
        <v>291</v>
      </c>
      <c r="F128" s="10"/>
      <c r="G128" s="9">
        <v>150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6"/>
      <c r="V128" s="6"/>
      <c r="W128" s="6"/>
      <c r="X128" s="6"/>
      <c r="Y128" s="6"/>
      <c r="Z128" s="6"/>
      <c r="AA128" s="6"/>
      <c r="AB128" s="5"/>
      <c r="AC128" s="5">
        <f t="shared" si="1"/>
        <v>0</v>
      </c>
      <c r="AD128" s="12" t="e">
        <f>#REF!*0.88</f>
        <v>#REF!</v>
      </c>
      <c r="AE128" t="e">
        <f>AD128*AC128</f>
        <v>#REF!</v>
      </c>
    </row>
    <row r="129" spans="1:31" ht="60" hidden="1" customHeight="1" x14ac:dyDescent="0.25">
      <c r="A129" s="5"/>
      <c r="B129" s="4" t="s">
        <v>287</v>
      </c>
      <c r="C129" s="4" t="s">
        <v>292</v>
      </c>
      <c r="D129" s="4"/>
      <c r="E129" s="4" t="s">
        <v>293</v>
      </c>
      <c r="F129" s="10"/>
      <c r="G129" s="9">
        <v>150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6"/>
      <c r="V129" s="6"/>
      <c r="W129" s="6"/>
      <c r="X129" s="6"/>
      <c r="Y129" s="6"/>
      <c r="Z129" s="6"/>
      <c r="AA129" s="6"/>
      <c r="AB129" s="5"/>
      <c r="AC129" s="5">
        <f t="shared" si="1"/>
        <v>0</v>
      </c>
      <c r="AD129" s="12" t="e">
        <f>#REF!*0.88</f>
        <v>#REF!</v>
      </c>
      <c r="AE129" t="e">
        <f>AD129*AC129</f>
        <v>#REF!</v>
      </c>
    </row>
    <row r="130" spans="1:31" ht="60" hidden="1" customHeight="1" x14ac:dyDescent="0.25">
      <c r="A130" s="5"/>
      <c r="B130" s="4" t="s">
        <v>294</v>
      </c>
      <c r="C130" s="4" t="s">
        <v>295</v>
      </c>
      <c r="D130" s="4"/>
      <c r="E130" s="4" t="s">
        <v>296</v>
      </c>
      <c r="F130" s="10"/>
      <c r="G130" s="9">
        <v>150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6"/>
      <c r="V130" s="6"/>
      <c r="W130" s="6"/>
      <c r="X130" s="6"/>
      <c r="Y130" s="6"/>
      <c r="Z130" s="6"/>
      <c r="AA130" s="6"/>
      <c r="AB130" s="5"/>
      <c r="AC130" s="5">
        <f t="shared" si="1"/>
        <v>0</v>
      </c>
      <c r="AD130" s="12" t="e">
        <f>#REF!*0.88</f>
        <v>#REF!</v>
      </c>
      <c r="AE130" t="e">
        <f>AD130*AC130</f>
        <v>#REF!</v>
      </c>
    </row>
    <row r="131" spans="1:31" ht="60" hidden="1" customHeight="1" x14ac:dyDescent="0.25">
      <c r="A131" s="5"/>
      <c r="B131" s="4" t="s">
        <v>294</v>
      </c>
      <c r="C131" s="4" t="s">
        <v>297</v>
      </c>
      <c r="D131" s="4"/>
      <c r="E131" s="4" t="s">
        <v>298</v>
      </c>
      <c r="F131" s="10"/>
      <c r="G131" s="9">
        <v>150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6"/>
      <c r="V131" s="6"/>
      <c r="W131" s="6"/>
      <c r="X131" s="6"/>
      <c r="Y131" s="6"/>
      <c r="Z131" s="6"/>
      <c r="AA131" s="6"/>
      <c r="AB131" s="5"/>
      <c r="AC131" s="5">
        <f t="shared" si="1"/>
        <v>0</v>
      </c>
      <c r="AD131" s="12" t="e">
        <f>#REF!*0.88</f>
        <v>#REF!</v>
      </c>
      <c r="AE131" t="e">
        <f>AD131*AC131</f>
        <v>#REF!</v>
      </c>
    </row>
    <row r="132" spans="1:31" ht="60" hidden="1" customHeight="1" x14ac:dyDescent="0.25">
      <c r="A132" s="5"/>
      <c r="B132" s="4" t="s">
        <v>294</v>
      </c>
      <c r="C132" s="4" t="s">
        <v>299</v>
      </c>
      <c r="D132" s="4"/>
      <c r="E132" s="4" t="s">
        <v>119</v>
      </c>
      <c r="F132" s="10"/>
      <c r="G132" s="9">
        <v>150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6"/>
      <c r="V132" s="6"/>
      <c r="W132" s="6"/>
      <c r="X132" s="6"/>
      <c r="Y132" s="6"/>
      <c r="Z132" s="6"/>
      <c r="AA132" s="6"/>
      <c r="AB132" s="5"/>
      <c r="AC132" s="5">
        <f t="shared" si="1"/>
        <v>0</v>
      </c>
      <c r="AD132" s="12" t="e">
        <f>#REF!*0.88</f>
        <v>#REF!</v>
      </c>
      <c r="AE132" t="e">
        <f>AD132*AC132</f>
        <v>#REF!</v>
      </c>
    </row>
    <row r="133" spans="1:31" ht="60" customHeight="1" x14ac:dyDescent="0.25">
      <c r="A133" s="5"/>
      <c r="B133" s="4" t="s">
        <v>294</v>
      </c>
      <c r="C133" s="19" t="s">
        <v>300</v>
      </c>
      <c r="D133" s="31" t="s">
        <v>698</v>
      </c>
      <c r="E133" s="4" t="s">
        <v>301</v>
      </c>
      <c r="F133" s="17">
        <v>78.13</v>
      </c>
      <c r="G133" s="9">
        <v>150</v>
      </c>
      <c r="H133" s="5">
        <v>0</v>
      </c>
      <c r="I133" s="5">
        <v>2</v>
      </c>
      <c r="J133" s="5">
        <v>2</v>
      </c>
      <c r="K133" s="5">
        <v>3</v>
      </c>
      <c r="L133" s="5">
        <v>3</v>
      </c>
      <c r="M133" s="5">
        <v>6</v>
      </c>
      <c r="N133" s="5">
        <v>6</v>
      </c>
      <c r="O133" s="5">
        <v>2</v>
      </c>
      <c r="P133" s="5">
        <v>4</v>
      </c>
      <c r="Q133" s="5">
        <v>2</v>
      </c>
      <c r="R133" s="5">
        <v>2</v>
      </c>
      <c r="S133" s="5">
        <v>0</v>
      </c>
      <c r="T133" s="5">
        <v>0</v>
      </c>
      <c r="U133" s="6"/>
      <c r="V133" s="6"/>
      <c r="W133" s="6"/>
      <c r="X133" s="6"/>
      <c r="Y133" s="6"/>
      <c r="Z133" s="6"/>
      <c r="AA133" s="6"/>
      <c r="AB133" s="5"/>
      <c r="AC133" s="32">
        <f t="shared" si="1"/>
        <v>32</v>
      </c>
      <c r="AD133" s="15" t="e">
        <f>#REF!*0.9</f>
        <v>#REF!</v>
      </c>
      <c r="AE133" s="14" t="e">
        <f>AD133*AC133</f>
        <v>#REF!</v>
      </c>
    </row>
    <row r="134" spans="1:31" ht="60" hidden="1" customHeight="1" x14ac:dyDescent="0.25">
      <c r="A134" s="5"/>
      <c r="B134" s="4" t="s">
        <v>302</v>
      </c>
      <c r="C134" s="4" t="s">
        <v>303</v>
      </c>
      <c r="D134" s="4"/>
      <c r="E134" s="4" t="s">
        <v>143</v>
      </c>
      <c r="F134" s="10"/>
      <c r="G134" s="9">
        <v>120</v>
      </c>
      <c r="H134" s="6"/>
      <c r="I134" s="6"/>
      <c r="J134" s="6"/>
      <c r="K134" s="6"/>
      <c r="L134" s="6"/>
      <c r="M134" s="6"/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/>
      <c r="AC134" s="5">
        <f t="shared" si="1"/>
        <v>0</v>
      </c>
      <c r="AD134" s="12" t="e">
        <f>#REF!*0.88</f>
        <v>#REF!</v>
      </c>
      <c r="AE134" t="e">
        <f>AD134*AC134</f>
        <v>#REF!</v>
      </c>
    </row>
    <row r="135" spans="1:31" ht="60" hidden="1" customHeight="1" x14ac:dyDescent="0.25">
      <c r="A135" s="5"/>
      <c r="B135" s="4" t="s">
        <v>302</v>
      </c>
      <c r="C135" s="4" t="s">
        <v>304</v>
      </c>
      <c r="D135" s="4"/>
      <c r="E135" s="4" t="s">
        <v>305</v>
      </c>
      <c r="F135" s="10"/>
      <c r="G135" s="9">
        <v>120</v>
      </c>
      <c r="H135" s="6"/>
      <c r="I135" s="6"/>
      <c r="J135" s="6"/>
      <c r="K135" s="6"/>
      <c r="L135" s="6"/>
      <c r="M135" s="6"/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/>
      <c r="AC135" s="5">
        <f t="shared" si="1"/>
        <v>0</v>
      </c>
      <c r="AD135" s="12" t="e">
        <f>#REF!*0.88</f>
        <v>#REF!</v>
      </c>
      <c r="AE135" t="e">
        <f>AD135*AC135</f>
        <v>#REF!</v>
      </c>
    </row>
    <row r="136" spans="1:31" ht="60" hidden="1" customHeight="1" x14ac:dyDescent="0.25">
      <c r="A136" s="5"/>
      <c r="B136" s="4" t="s">
        <v>306</v>
      </c>
      <c r="C136" s="4" t="s">
        <v>307</v>
      </c>
      <c r="D136" s="4"/>
      <c r="E136" s="4" t="s">
        <v>143</v>
      </c>
      <c r="F136" s="10"/>
      <c r="G136" s="9">
        <v>120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6"/>
      <c r="V136" s="6"/>
      <c r="W136" s="6"/>
      <c r="X136" s="6"/>
      <c r="Y136" s="6"/>
      <c r="Z136" s="6"/>
      <c r="AA136" s="6"/>
      <c r="AB136" s="5"/>
      <c r="AC136" s="5">
        <f t="shared" ref="AC136:AC199" si="2">SUM(H136:AB136)</f>
        <v>0</v>
      </c>
      <c r="AD136" s="12" t="e">
        <f>#REF!*0.88</f>
        <v>#REF!</v>
      </c>
      <c r="AE136" t="e">
        <f>AD136*AC136</f>
        <v>#REF!</v>
      </c>
    </row>
    <row r="137" spans="1:31" ht="60" hidden="1" customHeight="1" x14ac:dyDescent="0.25">
      <c r="A137" s="5"/>
      <c r="B137" s="4" t="s">
        <v>306</v>
      </c>
      <c r="C137" s="4" t="s">
        <v>308</v>
      </c>
      <c r="D137" s="4"/>
      <c r="E137" s="4" t="s">
        <v>309</v>
      </c>
      <c r="F137" s="10"/>
      <c r="G137" s="9">
        <v>120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6"/>
      <c r="V137" s="6"/>
      <c r="W137" s="6"/>
      <c r="X137" s="6"/>
      <c r="Y137" s="6"/>
      <c r="Z137" s="6"/>
      <c r="AA137" s="6"/>
      <c r="AB137" s="5"/>
      <c r="AC137" s="5">
        <f t="shared" si="2"/>
        <v>0</v>
      </c>
      <c r="AD137" s="12" t="e">
        <f>#REF!*0.88</f>
        <v>#REF!</v>
      </c>
      <c r="AE137" t="e">
        <f>AD137*AC137</f>
        <v>#REF!</v>
      </c>
    </row>
    <row r="138" spans="1:31" ht="60" hidden="1" customHeight="1" x14ac:dyDescent="0.25">
      <c r="A138" s="5"/>
      <c r="B138" s="4" t="s">
        <v>310</v>
      </c>
      <c r="C138" s="4" t="s">
        <v>311</v>
      </c>
      <c r="D138" s="4"/>
      <c r="E138" s="4" t="s">
        <v>143</v>
      </c>
      <c r="F138" s="10"/>
      <c r="G138" s="9" t="s">
        <v>685</v>
      </c>
      <c r="H138" s="6"/>
      <c r="I138" s="6"/>
      <c r="J138" s="6"/>
      <c r="K138" s="6"/>
      <c r="L138" s="6"/>
      <c r="M138" s="6"/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6"/>
      <c r="AB138" s="5"/>
      <c r="AC138" s="5">
        <f t="shared" si="2"/>
        <v>0</v>
      </c>
      <c r="AD138" s="12" t="e">
        <f>#REF!*0.88</f>
        <v>#REF!</v>
      </c>
      <c r="AE138" t="e">
        <f>AD138*AC138</f>
        <v>#REF!</v>
      </c>
    </row>
    <row r="139" spans="1:31" ht="60" hidden="1" customHeight="1" x14ac:dyDescent="0.25">
      <c r="A139" s="5"/>
      <c r="B139" s="4" t="s">
        <v>310</v>
      </c>
      <c r="C139" s="4" t="s">
        <v>312</v>
      </c>
      <c r="D139" s="4"/>
      <c r="E139" s="4" t="s">
        <v>313</v>
      </c>
      <c r="F139" s="10"/>
      <c r="G139" s="9" t="s">
        <v>685</v>
      </c>
      <c r="H139" s="6"/>
      <c r="I139" s="6"/>
      <c r="J139" s="6"/>
      <c r="K139" s="6"/>
      <c r="L139" s="6"/>
      <c r="M139" s="6"/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6"/>
      <c r="AB139" s="5"/>
      <c r="AC139" s="5">
        <f t="shared" si="2"/>
        <v>0</v>
      </c>
      <c r="AD139" s="12" t="e">
        <f>#REF!*0.88</f>
        <v>#REF!</v>
      </c>
      <c r="AE139" t="e">
        <f>AD139*AC139</f>
        <v>#REF!</v>
      </c>
    </row>
    <row r="140" spans="1:31" ht="60" hidden="1" customHeight="1" x14ac:dyDescent="0.25">
      <c r="A140" s="5"/>
      <c r="B140" s="4" t="s">
        <v>310</v>
      </c>
      <c r="C140" s="4" t="s">
        <v>314</v>
      </c>
      <c r="D140" s="4"/>
      <c r="E140" s="4" t="s">
        <v>315</v>
      </c>
      <c r="F140" s="10"/>
      <c r="G140" s="9" t="s">
        <v>685</v>
      </c>
      <c r="H140" s="6"/>
      <c r="I140" s="6"/>
      <c r="J140" s="6"/>
      <c r="K140" s="6"/>
      <c r="L140" s="6"/>
      <c r="M140" s="6"/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6"/>
      <c r="AB140" s="5"/>
      <c r="AC140" s="5">
        <f t="shared" si="2"/>
        <v>0</v>
      </c>
      <c r="AD140" s="12" t="e">
        <f>#REF!*0.88</f>
        <v>#REF!</v>
      </c>
      <c r="AE140" t="e">
        <f>AD140*AC140</f>
        <v>#REF!</v>
      </c>
    </row>
    <row r="141" spans="1:31" ht="60" hidden="1" customHeight="1" x14ac:dyDescent="0.25">
      <c r="A141" s="5"/>
      <c r="B141" s="4" t="s">
        <v>316</v>
      </c>
      <c r="C141" s="4" t="s">
        <v>317</v>
      </c>
      <c r="D141" s="4"/>
      <c r="E141" s="4" t="s">
        <v>143</v>
      </c>
      <c r="F141" s="10"/>
      <c r="G141" s="9" t="s">
        <v>685</v>
      </c>
      <c r="H141" s="6"/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6"/>
      <c r="V141" s="6"/>
      <c r="W141" s="6"/>
      <c r="X141" s="6"/>
      <c r="Y141" s="6"/>
      <c r="Z141" s="6"/>
      <c r="AA141" s="6"/>
      <c r="AB141" s="5"/>
      <c r="AC141" s="5">
        <f t="shared" si="2"/>
        <v>0</v>
      </c>
      <c r="AD141" s="12" t="e">
        <f>#REF!*0.88</f>
        <v>#REF!</v>
      </c>
      <c r="AE141" t="e">
        <f>AD141*AC141</f>
        <v>#REF!</v>
      </c>
    </row>
    <row r="142" spans="1:31" ht="60" customHeight="1" x14ac:dyDescent="0.25">
      <c r="A142" s="5"/>
      <c r="B142" s="4" t="s">
        <v>316</v>
      </c>
      <c r="C142" s="27" t="s">
        <v>318</v>
      </c>
      <c r="D142" s="31" t="s">
        <v>698</v>
      </c>
      <c r="E142" s="4" t="s">
        <v>319</v>
      </c>
      <c r="F142" s="17" t="s">
        <v>692</v>
      </c>
      <c r="G142" s="9" t="s">
        <v>685</v>
      </c>
      <c r="H142" s="6"/>
      <c r="I142" s="5">
        <v>2</v>
      </c>
      <c r="J142" s="5">
        <v>2</v>
      </c>
      <c r="K142" s="5">
        <v>3</v>
      </c>
      <c r="L142" s="5">
        <v>3</v>
      </c>
      <c r="M142" s="5">
        <v>6</v>
      </c>
      <c r="N142" s="5">
        <v>6</v>
      </c>
      <c r="O142" s="5">
        <v>2</v>
      </c>
      <c r="P142" s="5">
        <v>4</v>
      </c>
      <c r="Q142" s="5">
        <v>2</v>
      </c>
      <c r="R142" s="5">
        <v>2</v>
      </c>
      <c r="S142" s="5">
        <v>0</v>
      </c>
      <c r="T142" s="5">
        <v>0</v>
      </c>
      <c r="U142" s="6"/>
      <c r="V142" s="6"/>
      <c r="W142" s="6"/>
      <c r="X142" s="6"/>
      <c r="Y142" s="6"/>
      <c r="Z142" s="6"/>
      <c r="AA142" s="6"/>
      <c r="AB142" s="5"/>
      <c r="AC142" s="32">
        <f t="shared" si="2"/>
        <v>32</v>
      </c>
      <c r="AD142" s="15" t="e">
        <f>#REF!*0.9</f>
        <v>#REF!</v>
      </c>
      <c r="AE142" s="14" t="e">
        <f>AD142*AC142</f>
        <v>#REF!</v>
      </c>
    </row>
    <row r="143" spans="1:31" ht="60" hidden="1" customHeight="1" x14ac:dyDescent="0.25">
      <c r="A143" s="5"/>
      <c r="B143" s="4" t="s">
        <v>320</v>
      </c>
      <c r="C143" s="4" t="s">
        <v>321</v>
      </c>
      <c r="D143" s="4"/>
      <c r="E143" s="4" t="s">
        <v>322</v>
      </c>
      <c r="F143" s="10"/>
      <c r="G143" s="9">
        <v>150</v>
      </c>
      <c r="H143" s="6"/>
      <c r="I143" s="6"/>
      <c r="J143" s="6"/>
      <c r="K143" s="6"/>
      <c r="L143" s="6"/>
      <c r="M143" s="6"/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/>
      <c r="AC143" s="5">
        <f t="shared" si="2"/>
        <v>0</v>
      </c>
      <c r="AD143" s="12" t="e">
        <f>#REF!*0.88</f>
        <v>#REF!</v>
      </c>
      <c r="AE143" t="e">
        <f>AD143*AC143</f>
        <v>#REF!</v>
      </c>
    </row>
    <row r="144" spans="1:31" ht="60" hidden="1" customHeight="1" x14ac:dyDescent="0.25">
      <c r="A144" s="5"/>
      <c r="B144" s="4" t="s">
        <v>320</v>
      </c>
      <c r="C144" s="4" t="s">
        <v>323</v>
      </c>
      <c r="D144" s="4"/>
      <c r="E144" s="4" t="s">
        <v>324</v>
      </c>
      <c r="F144" s="10"/>
      <c r="G144" s="9">
        <v>150</v>
      </c>
      <c r="H144" s="6"/>
      <c r="I144" s="6"/>
      <c r="J144" s="6"/>
      <c r="K144" s="6"/>
      <c r="L144" s="6"/>
      <c r="M144" s="6"/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/>
      <c r="AC144" s="5">
        <f t="shared" si="2"/>
        <v>0</v>
      </c>
      <c r="AD144" s="12" t="e">
        <f>#REF!*0.88</f>
        <v>#REF!</v>
      </c>
      <c r="AE144" t="e">
        <f>AD144*AC144</f>
        <v>#REF!</v>
      </c>
    </row>
    <row r="145" spans="1:31" ht="60" hidden="1" customHeight="1" x14ac:dyDescent="0.25">
      <c r="A145" s="5"/>
      <c r="B145" s="4" t="s">
        <v>320</v>
      </c>
      <c r="C145" s="4" t="s">
        <v>325</v>
      </c>
      <c r="D145" s="4"/>
      <c r="E145" s="4" t="s">
        <v>326</v>
      </c>
      <c r="F145" s="10"/>
      <c r="G145" s="9">
        <v>150</v>
      </c>
      <c r="H145" s="6"/>
      <c r="I145" s="6"/>
      <c r="J145" s="6"/>
      <c r="K145" s="6"/>
      <c r="L145" s="6"/>
      <c r="M145" s="6"/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/>
      <c r="AC145" s="5">
        <f t="shared" si="2"/>
        <v>0</v>
      </c>
      <c r="AD145" s="12" t="e">
        <f>#REF!*0.88</f>
        <v>#REF!</v>
      </c>
      <c r="AE145" t="e">
        <f>AD145*AC145</f>
        <v>#REF!</v>
      </c>
    </row>
    <row r="146" spans="1:31" ht="60" hidden="1" customHeight="1" x14ac:dyDescent="0.25">
      <c r="A146" s="5"/>
      <c r="B146" s="4" t="s">
        <v>320</v>
      </c>
      <c r="C146" s="4" t="s">
        <v>327</v>
      </c>
      <c r="D146" s="4"/>
      <c r="E146" s="4" t="s">
        <v>328</v>
      </c>
      <c r="F146" s="10"/>
      <c r="G146" s="9">
        <v>150</v>
      </c>
      <c r="H146" s="6"/>
      <c r="I146" s="6"/>
      <c r="J146" s="6"/>
      <c r="K146" s="6"/>
      <c r="L146" s="6"/>
      <c r="M146" s="6"/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/>
      <c r="AC146" s="5">
        <f t="shared" si="2"/>
        <v>0</v>
      </c>
      <c r="AD146" s="12" t="e">
        <f>#REF!*0.88</f>
        <v>#REF!</v>
      </c>
      <c r="AE146" t="e">
        <f>AD146*AC146</f>
        <v>#REF!</v>
      </c>
    </row>
    <row r="147" spans="1:31" ht="60" hidden="1" customHeight="1" x14ac:dyDescent="0.25">
      <c r="A147" s="5"/>
      <c r="B147" s="4" t="s">
        <v>320</v>
      </c>
      <c r="C147" s="4" t="s">
        <v>329</v>
      </c>
      <c r="D147" s="4"/>
      <c r="E147" s="4" t="s">
        <v>330</v>
      </c>
      <c r="F147" s="10"/>
      <c r="G147" s="9">
        <v>150</v>
      </c>
      <c r="H147" s="6"/>
      <c r="I147" s="6"/>
      <c r="J147" s="6"/>
      <c r="K147" s="6"/>
      <c r="L147" s="6"/>
      <c r="M147" s="6"/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/>
      <c r="AC147" s="5">
        <f t="shared" si="2"/>
        <v>0</v>
      </c>
      <c r="AD147" s="12" t="e">
        <f>#REF!*0.88</f>
        <v>#REF!</v>
      </c>
      <c r="AE147" t="e">
        <f>AD147*AC147</f>
        <v>#REF!</v>
      </c>
    </row>
    <row r="148" spans="1:31" ht="60" customHeight="1" x14ac:dyDescent="0.25">
      <c r="A148" s="5"/>
      <c r="B148" s="4" t="s">
        <v>320</v>
      </c>
      <c r="C148" s="19" t="s">
        <v>331</v>
      </c>
      <c r="D148" s="31" t="s">
        <v>698</v>
      </c>
      <c r="E148" s="4" t="s">
        <v>332</v>
      </c>
      <c r="F148" s="17">
        <v>78.13</v>
      </c>
      <c r="G148" s="9">
        <v>150</v>
      </c>
      <c r="H148" s="6"/>
      <c r="I148" s="6"/>
      <c r="J148" s="6"/>
      <c r="K148" s="6"/>
      <c r="L148" s="6"/>
      <c r="M148" s="6"/>
      <c r="N148" s="5">
        <v>1</v>
      </c>
      <c r="O148" s="5">
        <v>2</v>
      </c>
      <c r="P148" s="5">
        <v>2</v>
      </c>
      <c r="Q148" s="5">
        <v>3</v>
      </c>
      <c r="R148" s="5">
        <v>3</v>
      </c>
      <c r="S148" s="5">
        <v>6</v>
      </c>
      <c r="T148" s="5">
        <v>6</v>
      </c>
      <c r="U148" s="5">
        <v>4</v>
      </c>
      <c r="V148" s="5">
        <v>4</v>
      </c>
      <c r="W148" s="5">
        <v>2</v>
      </c>
      <c r="X148" s="5">
        <v>3</v>
      </c>
      <c r="Y148" s="5">
        <v>2</v>
      </c>
      <c r="Z148" s="5">
        <v>1</v>
      </c>
      <c r="AA148" s="5">
        <v>1</v>
      </c>
      <c r="AB148" s="5"/>
      <c r="AC148" s="32">
        <f t="shared" si="2"/>
        <v>40</v>
      </c>
      <c r="AD148" s="15" t="e">
        <f>#REF!*0.9</f>
        <v>#REF!</v>
      </c>
      <c r="AE148" s="14" t="e">
        <f>AD148*AC148</f>
        <v>#REF!</v>
      </c>
    </row>
    <row r="149" spans="1:31" ht="60" customHeight="1" x14ac:dyDescent="0.25">
      <c r="A149" s="5"/>
      <c r="B149" s="4" t="s">
        <v>320</v>
      </c>
      <c r="C149" s="27" t="s">
        <v>333</v>
      </c>
      <c r="D149" s="31" t="s">
        <v>698</v>
      </c>
      <c r="E149" s="4" t="s">
        <v>334</v>
      </c>
      <c r="F149" s="17">
        <v>78.13</v>
      </c>
      <c r="G149" s="9">
        <v>150</v>
      </c>
      <c r="H149" s="6"/>
      <c r="I149" s="6"/>
      <c r="J149" s="6"/>
      <c r="K149" s="6"/>
      <c r="L149" s="6"/>
      <c r="M149" s="6"/>
      <c r="N149" s="5">
        <v>1</v>
      </c>
      <c r="O149" s="5">
        <v>2</v>
      </c>
      <c r="P149" s="5">
        <v>2</v>
      </c>
      <c r="Q149" s="5">
        <v>3</v>
      </c>
      <c r="R149" s="5">
        <v>3</v>
      </c>
      <c r="S149" s="5">
        <v>6</v>
      </c>
      <c r="T149" s="5">
        <v>6</v>
      </c>
      <c r="U149" s="5">
        <v>4</v>
      </c>
      <c r="V149" s="5">
        <v>4</v>
      </c>
      <c r="W149" s="5">
        <v>2</v>
      </c>
      <c r="X149" s="5">
        <v>3</v>
      </c>
      <c r="Y149" s="5">
        <v>2</v>
      </c>
      <c r="Z149" s="5">
        <v>1</v>
      </c>
      <c r="AA149" s="5">
        <v>1</v>
      </c>
      <c r="AB149" s="5"/>
      <c r="AC149" s="32">
        <f t="shared" si="2"/>
        <v>40</v>
      </c>
      <c r="AD149" s="15" t="e">
        <f>#REF!*0.9</f>
        <v>#REF!</v>
      </c>
      <c r="AE149" s="14" t="e">
        <f>AD149*AC149</f>
        <v>#REF!</v>
      </c>
    </row>
    <row r="150" spans="1:31" ht="60" customHeight="1" x14ac:dyDescent="0.25">
      <c r="A150" s="5"/>
      <c r="B150" s="4" t="s">
        <v>335</v>
      </c>
      <c r="C150" s="27" t="s">
        <v>336</v>
      </c>
      <c r="D150" s="31" t="s">
        <v>698</v>
      </c>
      <c r="E150" s="4" t="s">
        <v>337</v>
      </c>
      <c r="F150" s="17">
        <v>78.13</v>
      </c>
      <c r="G150" s="9">
        <v>150</v>
      </c>
      <c r="H150" s="5">
        <v>0</v>
      </c>
      <c r="I150" s="5">
        <v>2</v>
      </c>
      <c r="J150" s="5">
        <v>2</v>
      </c>
      <c r="K150" s="5">
        <v>3</v>
      </c>
      <c r="L150" s="5">
        <v>3</v>
      </c>
      <c r="M150" s="5">
        <v>6</v>
      </c>
      <c r="N150" s="5">
        <v>6</v>
      </c>
      <c r="O150" s="5">
        <v>2</v>
      </c>
      <c r="P150" s="5">
        <v>4</v>
      </c>
      <c r="Q150" s="5">
        <v>2</v>
      </c>
      <c r="R150" s="5">
        <v>2</v>
      </c>
      <c r="S150" s="5">
        <v>0</v>
      </c>
      <c r="T150" s="5">
        <v>0</v>
      </c>
      <c r="U150" s="6"/>
      <c r="V150" s="6"/>
      <c r="W150" s="6"/>
      <c r="X150" s="6"/>
      <c r="Y150" s="6"/>
      <c r="Z150" s="6"/>
      <c r="AA150" s="6"/>
      <c r="AB150" s="5"/>
      <c r="AC150" s="32">
        <f t="shared" si="2"/>
        <v>32</v>
      </c>
      <c r="AD150" s="15" t="e">
        <f>#REF!*0.9</f>
        <v>#REF!</v>
      </c>
      <c r="AE150" s="14" t="e">
        <f>AD150*AC150</f>
        <v>#REF!</v>
      </c>
    </row>
    <row r="151" spans="1:31" ht="60" hidden="1" customHeight="1" x14ac:dyDescent="0.25">
      <c r="A151" s="5"/>
      <c r="B151" s="4" t="s">
        <v>335</v>
      </c>
      <c r="C151" s="4" t="s">
        <v>338</v>
      </c>
      <c r="D151" s="4"/>
      <c r="E151" s="4" t="s">
        <v>339</v>
      </c>
      <c r="F151" s="10"/>
      <c r="G151" s="9">
        <v>150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6"/>
      <c r="V151" s="6"/>
      <c r="W151" s="6"/>
      <c r="X151" s="6"/>
      <c r="Y151" s="6"/>
      <c r="Z151" s="6"/>
      <c r="AA151" s="6"/>
      <c r="AB151" s="5"/>
      <c r="AC151" s="5">
        <f t="shared" si="2"/>
        <v>0</v>
      </c>
      <c r="AD151" s="12" t="e">
        <f>#REF!*0.88</f>
        <v>#REF!</v>
      </c>
      <c r="AE151" t="e">
        <f>AD151*AC151</f>
        <v>#REF!</v>
      </c>
    </row>
    <row r="152" spans="1:31" ht="60" customHeight="1" x14ac:dyDescent="0.25">
      <c r="A152" s="5"/>
      <c r="B152" s="4" t="s">
        <v>335</v>
      </c>
      <c r="C152" s="19" t="s">
        <v>340</v>
      </c>
      <c r="D152" s="31" t="s">
        <v>698</v>
      </c>
      <c r="E152" s="4" t="s">
        <v>341</v>
      </c>
      <c r="F152" s="17">
        <v>78.13</v>
      </c>
      <c r="G152" s="9">
        <v>150</v>
      </c>
      <c r="H152" s="5">
        <v>0</v>
      </c>
      <c r="I152" s="5">
        <v>2</v>
      </c>
      <c r="J152" s="5">
        <v>2</v>
      </c>
      <c r="K152" s="5">
        <v>3</v>
      </c>
      <c r="L152" s="5">
        <v>3</v>
      </c>
      <c r="M152" s="5">
        <v>6</v>
      </c>
      <c r="N152" s="5">
        <v>6</v>
      </c>
      <c r="O152" s="5">
        <v>2</v>
      </c>
      <c r="P152" s="5">
        <v>4</v>
      </c>
      <c r="Q152" s="5">
        <v>2</v>
      </c>
      <c r="R152" s="5">
        <v>2</v>
      </c>
      <c r="S152" s="5">
        <v>0</v>
      </c>
      <c r="T152" s="5">
        <v>0</v>
      </c>
      <c r="U152" s="6"/>
      <c r="V152" s="6"/>
      <c r="W152" s="6"/>
      <c r="X152" s="6"/>
      <c r="Y152" s="6"/>
      <c r="Z152" s="6"/>
      <c r="AA152" s="6"/>
      <c r="AB152" s="5"/>
      <c r="AC152" s="32">
        <f t="shared" si="2"/>
        <v>32</v>
      </c>
      <c r="AD152" s="15" t="e">
        <f>#REF!*0.9</f>
        <v>#REF!</v>
      </c>
      <c r="AE152" s="14" t="e">
        <f>AD152*AC152</f>
        <v>#REF!</v>
      </c>
    </row>
    <row r="153" spans="1:31" ht="60" hidden="1" customHeight="1" x14ac:dyDescent="0.25">
      <c r="A153" s="5"/>
      <c r="B153" s="4" t="s">
        <v>335</v>
      </c>
      <c r="C153" s="4" t="s">
        <v>342</v>
      </c>
      <c r="D153" s="31" t="s">
        <v>698</v>
      </c>
      <c r="E153" s="4" t="s">
        <v>343</v>
      </c>
      <c r="F153" s="10"/>
      <c r="G153" s="9">
        <v>150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6"/>
      <c r="V153" s="6"/>
      <c r="W153" s="6"/>
      <c r="X153" s="6"/>
      <c r="Y153" s="6"/>
      <c r="Z153" s="6"/>
      <c r="AA153" s="6"/>
      <c r="AB153" s="5"/>
      <c r="AC153" s="5">
        <f t="shared" si="2"/>
        <v>0</v>
      </c>
      <c r="AD153" s="12" t="e">
        <f>#REF!*0.88</f>
        <v>#REF!</v>
      </c>
      <c r="AE153" t="e">
        <f>AD153*AC153</f>
        <v>#REF!</v>
      </c>
    </row>
    <row r="154" spans="1:31" ht="60" hidden="1" customHeight="1" x14ac:dyDescent="0.25">
      <c r="A154" s="5"/>
      <c r="B154" s="4" t="s">
        <v>335</v>
      </c>
      <c r="C154" s="4" t="s">
        <v>344</v>
      </c>
      <c r="D154" s="4"/>
      <c r="E154" s="4" t="s">
        <v>345</v>
      </c>
      <c r="F154" s="10"/>
      <c r="G154" s="9">
        <v>150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6"/>
      <c r="V154" s="6"/>
      <c r="W154" s="6"/>
      <c r="X154" s="6"/>
      <c r="Y154" s="6"/>
      <c r="Z154" s="6"/>
      <c r="AA154" s="6"/>
      <c r="AB154" s="5"/>
      <c r="AC154" s="5">
        <f t="shared" si="2"/>
        <v>0</v>
      </c>
      <c r="AD154" s="12" t="e">
        <f>#REF!*0.88</f>
        <v>#REF!</v>
      </c>
      <c r="AE154" t="e">
        <f>AD154*AC154</f>
        <v>#REF!</v>
      </c>
    </row>
    <row r="155" spans="1:31" ht="60" hidden="1" customHeight="1" x14ac:dyDescent="0.25">
      <c r="A155" s="5"/>
      <c r="B155" s="4" t="s">
        <v>335</v>
      </c>
      <c r="C155" s="4" t="s">
        <v>346</v>
      </c>
      <c r="D155" s="4"/>
      <c r="E155" s="4" t="s">
        <v>347</v>
      </c>
      <c r="F155" s="10"/>
      <c r="G155" s="9">
        <v>150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6"/>
      <c r="V155" s="6"/>
      <c r="W155" s="6"/>
      <c r="X155" s="6"/>
      <c r="Y155" s="6"/>
      <c r="Z155" s="6"/>
      <c r="AA155" s="6"/>
      <c r="AB155" s="5"/>
      <c r="AC155" s="5">
        <f t="shared" si="2"/>
        <v>0</v>
      </c>
      <c r="AD155" s="12" t="e">
        <f>#REF!*0.88</f>
        <v>#REF!</v>
      </c>
      <c r="AE155" t="e">
        <f>AD155*AC155</f>
        <v>#REF!</v>
      </c>
    </row>
    <row r="156" spans="1:31" ht="60" hidden="1" customHeight="1" x14ac:dyDescent="0.25">
      <c r="A156" s="5"/>
      <c r="B156" s="4" t="s">
        <v>335</v>
      </c>
      <c r="C156" s="4" t="s">
        <v>348</v>
      </c>
      <c r="D156" s="4"/>
      <c r="E156" s="4" t="s">
        <v>349</v>
      </c>
      <c r="F156" s="10"/>
      <c r="G156" s="9">
        <v>150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6"/>
      <c r="V156" s="6"/>
      <c r="W156" s="6"/>
      <c r="X156" s="6"/>
      <c r="Y156" s="6"/>
      <c r="Z156" s="6"/>
      <c r="AA156" s="6"/>
      <c r="AB156" s="5"/>
      <c r="AC156" s="5">
        <f t="shared" si="2"/>
        <v>0</v>
      </c>
      <c r="AD156" s="12" t="e">
        <f>#REF!*0.88</f>
        <v>#REF!</v>
      </c>
      <c r="AE156" t="e">
        <f>AD156*AC156</f>
        <v>#REF!</v>
      </c>
    </row>
    <row r="157" spans="1:31" ht="60" hidden="1" customHeight="1" x14ac:dyDescent="0.25">
      <c r="A157" s="5"/>
      <c r="B157" s="4" t="s">
        <v>350</v>
      </c>
      <c r="C157" s="4" t="s">
        <v>351</v>
      </c>
      <c r="D157" s="4"/>
      <c r="E157" s="4" t="s">
        <v>322</v>
      </c>
      <c r="F157" s="10"/>
      <c r="G157" s="9">
        <v>170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5"/>
      <c r="AC157" s="5">
        <f t="shared" si="2"/>
        <v>0</v>
      </c>
      <c r="AD157" s="12" t="e">
        <f>#REF!*0.88</f>
        <v>#REF!</v>
      </c>
      <c r="AE157" t="e">
        <f>AD157*AC157</f>
        <v>#REF!</v>
      </c>
    </row>
    <row r="158" spans="1:31" ht="60" hidden="1" customHeight="1" x14ac:dyDescent="0.25">
      <c r="A158" s="5"/>
      <c r="B158" s="4" t="s">
        <v>350</v>
      </c>
      <c r="C158" s="4" t="s">
        <v>352</v>
      </c>
      <c r="D158" s="4"/>
      <c r="E158" s="4" t="s">
        <v>353</v>
      </c>
      <c r="F158" s="10"/>
      <c r="G158" s="9">
        <v>170</v>
      </c>
      <c r="H158" s="6"/>
      <c r="I158" s="6"/>
      <c r="J158" s="6"/>
      <c r="K158" s="6"/>
      <c r="L158" s="6"/>
      <c r="M158" s="6"/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/>
      <c r="AC158" s="5">
        <f t="shared" si="2"/>
        <v>0</v>
      </c>
      <c r="AD158" s="12" t="e">
        <f>#REF!*0.88</f>
        <v>#REF!</v>
      </c>
      <c r="AE158" t="e">
        <f>AD158*AC158</f>
        <v>#REF!</v>
      </c>
    </row>
    <row r="159" spans="1:31" ht="60" hidden="1" customHeight="1" x14ac:dyDescent="0.25">
      <c r="A159" s="5"/>
      <c r="B159" s="4" t="s">
        <v>350</v>
      </c>
      <c r="C159" s="4" t="s">
        <v>354</v>
      </c>
      <c r="D159" s="4"/>
      <c r="E159" s="4" t="s">
        <v>355</v>
      </c>
      <c r="F159" s="10"/>
      <c r="G159" s="9">
        <v>170</v>
      </c>
      <c r="H159" s="6"/>
      <c r="I159" s="6"/>
      <c r="J159" s="6"/>
      <c r="K159" s="6"/>
      <c r="L159" s="6"/>
      <c r="M159" s="6"/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/>
      <c r="AC159" s="5">
        <f t="shared" si="2"/>
        <v>0</v>
      </c>
      <c r="AD159" s="12" t="e">
        <f>#REF!*0.88</f>
        <v>#REF!</v>
      </c>
      <c r="AE159" t="e">
        <f>AD159*AC159</f>
        <v>#REF!</v>
      </c>
    </row>
    <row r="160" spans="1:31" ht="60" customHeight="1" x14ac:dyDescent="0.25">
      <c r="A160" s="5"/>
      <c r="B160" s="4" t="s">
        <v>350</v>
      </c>
      <c r="C160" s="19" t="s">
        <v>356</v>
      </c>
      <c r="D160" s="31" t="s">
        <v>698</v>
      </c>
      <c r="E160" s="4" t="s">
        <v>357</v>
      </c>
      <c r="F160" s="17">
        <v>88.54</v>
      </c>
      <c r="G160" s="9">
        <v>170</v>
      </c>
      <c r="H160" s="6"/>
      <c r="I160" s="6"/>
      <c r="J160" s="6"/>
      <c r="K160" s="6"/>
      <c r="L160" s="6"/>
      <c r="M160" s="6"/>
      <c r="N160" s="5">
        <v>1</v>
      </c>
      <c r="O160" s="5">
        <v>2</v>
      </c>
      <c r="P160" s="5">
        <v>2</v>
      </c>
      <c r="Q160" s="5">
        <v>3</v>
      </c>
      <c r="R160" s="5">
        <v>3</v>
      </c>
      <c r="S160" s="5">
        <v>6</v>
      </c>
      <c r="T160" s="5">
        <v>6</v>
      </c>
      <c r="U160" s="5">
        <v>4</v>
      </c>
      <c r="V160" s="5">
        <v>4</v>
      </c>
      <c r="W160" s="5">
        <v>2</v>
      </c>
      <c r="X160" s="5">
        <v>3</v>
      </c>
      <c r="Y160" s="5">
        <v>2</v>
      </c>
      <c r="Z160" s="5">
        <v>1</v>
      </c>
      <c r="AA160" s="5">
        <v>1</v>
      </c>
      <c r="AB160" s="5"/>
      <c r="AC160" s="32">
        <f t="shared" si="2"/>
        <v>40</v>
      </c>
      <c r="AD160" s="15" t="e">
        <f>#REF!*0.9</f>
        <v>#REF!</v>
      </c>
      <c r="AE160" s="14" t="e">
        <f>AD160*AC160</f>
        <v>#REF!</v>
      </c>
    </row>
    <row r="161" spans="1:31" ht="60" customHeight="1" x14ac:dyDescent="0.25">
      <c r="A161" s="5"/>
      <c r="B161" s="4" t="s">
        <v>350</v>
      </c>
      <c r="C161" s="19" t="s">
        <v>358</v>
      </c>
      <c r="D161" s="31" t="s">
        <v>698</v>
      </c>
      <c r="E161" s="4" t="s">
        <v>207</v>
      </c>
      <c r="F161" s="17">
        <v>88.54</v>
      </c>
      <c r="G161" s="9">
        <v>170</v>
      </c>
      <c r="H161" s="6"/>
      <c r="I161" s="6"/>
      <c r="J161" s="6"/>
      <c r="K161" s="6"/>
      <c r="L161" s="6"/>
      <c r="M161" s="6"/>
      <c r="N161" s="5">
        <v>1</v>
      </c>
      <c r="O161" s="5">
        <v>2</v>
      </c>
      <c r="P161" s="5">
        <v>2</v>
      </c>
      <c r="Q161" s="5">
        <v>3</v>
      </c>
      <c r="R161" s="5">
        <v>3</v>
      </c>
      <c r="S161" s="5">
        <v>6</v>
      </c>
      <c r="T161" s="5">
        <v>6</v>
      </c>
      <c r="U161" s="5">
        <v>4</v>
      </c>
      <c r="V161" s="5">
        <v>4</v>
      </c>
      <c r="W161" s="5">
        <v>2</v>
      </c>
      <c r="X161" s="5">
        <v>3</v>
      </c>
      <c r="Y161" s="5">
        <v>2</v>
      </c>
      <c r="Z161" s="5">
        <v>1</v>
      </c>
      <c r="AA161" s="5">
        <v>1</v>
      </c>
      <c r="AB161" s="5"/>
      <c r="AC161" s="32">
        <f t="shared" si="2"/>
        <v>40</v>
      </c>
      <c r="AD161" s="15" t="e">
        <f>#REF!*0.9</f>
        <v>#REF!</v>
      </c>
      <c r="AE161" s="14" t="e">
        <f>AD161*AC161</f>
        <v>#REF!</v>
      </c>
    </row>
    <row r="162" spans="1:31" ht="60" hidden="1" customHeight="1" x14ac:dyDescent="0.25">
      <c r="A162" s="5"/>
      <c r="B162" s="4" t="s">
        <v>350</v>
      </c>
      <c r="C162" s="4" t="s">
        <v>359</v>
      </c>
      <c r="D162" s="4"/>
      <c r="E162" s="4" t="s">
        <v>360</v>
      </c>
      <c r="F162" s="10"/>
      <c r="G162" s="9">
        <v>170</v>
      </c>
      <c r="H162" s="6"/>
      <c r="I162" s="6"/>
      <c r="J162" s="6"/>
      <c r="K162" s="6"/>
      <c r="L162" s="6"/>
      <c r="M162" s="6"/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/>
      <c r="AC162" s="5">
        <f t="shared" si="2"/>
        <v>0</v>
      </c>
      <c r="AD162" s="12" t="e">
        <f>#REF!*0.88</f>
        <v>#REF!</v>
      </c>
      <c r="AE162" t="e">
        <f>AD162*AC162</f>
        <v>#REF!</v>
      </c>
    </row>
    <row r="163" spans="1:31" ht="60" hidden="1" customHeight="1" x14ac:dyDescent="0.25">
      <c r="A163" s="5"/>
      <c r="B163" s="4" t="s">
        <v>350</v>
      </c>
      <c r="C163" s="4" t="s">
        <v>361</v>
      </c>
      <c r="D163" s="4"/>
      <c r="E163" s="4" t="s">
        <v>362</v>
      </c>
      <c r="F163" s="10"/>
      <c r="G163" s="9">
        <v>170</v>
      </c>
      <c r="H163" s="6"/>
      <c r="I163" s="6"/>
      <c r="J163" s="6"/>
      <c r="K163" s="6"/>
      <c r="L163" s="6"/>
      <c r="M163" s="6"/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/>
      <c r="AC163" s="5">
        <f t="shared" si="2"/>
        <v>0</v>
      </c>
      <c r="AD163" s="12" t="e">
        <f>#REF!*0.88</f>
        <v>#REF!</v>
      </c>
      <c r="AE163" t="e">
        <f>AD163*AC163</f>
        <v>#REF!</v>
      </c>
    </row>
    <row r="164" spans="1:31" ht="60" hidden="1" customHeight="1" x14ac:dyDescent="0.25">
      <c r="A164" s="5"/>
      <c r="B164" s="4" t="s">
        <v>350</v>
      </c>
      <c r="C164" s="4" t="s">
        <v>363</v>
      </c>
      <c r="D164" s="4"/>
      <c r="E164" s="4" t="s">
        <v>364</v>
      </c>
      <c r="F164" s="10"/>
      <c r="G164" s="9">
        <v>170</v>
      </c>
      <c r="H164" s="6"/>
      <c r="I164" s="6"/>
      <c r="J164" s="6"/>
      <c r="K164" s="6"/>
      <c r="L164" s="6"/>
      <c r="M164" s="6"/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/>
      <c r="AC164" s="5">
        <f t="shared" si="2"/>
        <v>0</v>
      </c>
      <c r="AD164" s="12" t="e">
        <f>#REF!*0.88</f>
        <v>#REF!</v>
      </c>
      <c r="AE164" t="e">
        <f>AD164*AC164</f>
        <v>#REF!</v>
      </c>
    </row>
    <row r="165" spans="1:31" ht="60" hidden="1" customHeight="1" x14ac:dyDescent="0.25">
      <c r="A165" s="5"/>
      <c r="B165" s="4" t="s">
        <v>365</v>
      </c>
      <c r="C165" s="4" t="s">
        <v>366</v>
      </c>
      <c r="D165" s="4"/>
      <c r="E165" s="4" t="s">
        <v>322</v>
      </c>
      <c r="F165" s="10"/>
      <c r="G165" s="9">
        <v>170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6"/>
      <c r="V165" s="6"/>
      <c r="W165" s="6"/>
      <c r="X165" s="6"/>
      <c r="Y165" s="6"/>
      <c r="Z165" s="6"/>
      <c r="AA165" s="6"/>
      <c r="AB165" s="5"/>
      <c r="AC165" s="5">
        <f t="shared" si="2"/>
        <v>0</v>
      </c>
      <c r="AD165" s="12" t="e">
        <f>#REF!*0.88</f>
        <v>#REF!</v>
      </c>
      <c r="AE165" t="e">
        <f>AD165*AC165</f>
        <v>#REF!</v>
      </c>
    </row>
    <row r="166" spans="1:31" ht="60" hidden="1" customHeight="1" x14ac:dyDescent="0.25">
      <c r="A166" s="5"/>
      <c r="B166" s="4" t="s">
        <v>365</v>
      </c>
      <c r="C166" s="4" t="s">
        <v>367</v>
      </c>
      <c r="D166" s="4"/>
      <c r="E166" s="4" t="s">
        <v>368</v>
      </c>
      <c r="F166" s="10"/>
      <c r="G166" s="9">
        <v>170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6"/>
      <c r="V166" s="6"/>
      <c r="W166" s="6"/>
      <c r="X166" s="6"/>
      <c r="Y166" s="6"/>
      <c r="Z166" s="6"/>
      <c r="AA166" s="6"/>
      <c r="AB166" s="5"/>
      <c r="AC166" s="5">
        <f t="shared" si="2"/>
        <v>0</v>
      </c>
      <c r="AD166" s="12" t="e">
        <f>#REF!*0.88</f>
        <v>#REF!</v>
      </c>
      <c r="AE166" t="e">
        <f>AD166*AC166</f>
        <v>#REF!</v>
      </c>
    </row>
    <row r="167" spans="1:31" ht="60" hidden="1" customHeight="1" x14ac:dyDescent="0.25">
      <c r="A167" s="5"/>
      <c r="B167" s="4" t="s">
        <v>365</v>
      </c>
      <c r="C167" s="4" t="s">
        <v>369</v>
      </c>
      <c r="D167" s="4"/>
      <c r="E167" s="4" t="s">
        <v>370</v>
      </c>
      <c r="F167" s="10"/>
      <c r="G167" s="9">
        <v>170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6"/>
      <c r="V167" s="6"/>
      <c r="W167" s="6"/>
      <c r="X167" s="6"/>
      <c r="Y167" s="6"/>
      <c r="Z167" s="6"/>
      <c r="AA167" s="6"/>
      <c r="AB167" s="5"/>
      <c r="AC167" s="5">
        <f t="shared" si="2"/>
        <v>0</v>
      </c>
      <c r="AD167" s="12" t="e">
        <f>#REF!*0.88</f>
        <v>#REF!</v>
      </c>
      <c r="AE167" t="e">
        <f>AD167*AC167</f>
        <v>#REF!</v>
      </c>
    </row>
    <row r="168" spans="1:31" ht="60" hidden="1" customHeight="1" x14ac:dyDescent="0.25">
      <c r="A168" s="5"/>
      <c r="B168" s="4" t="s">
        <v>365</v>
      </c>
      <c r="C168" s="4" t="s">
        <v>371</v>
      </c>
      <c r="D168" s="4"/>
      <c r="E168" s="4" t="s">
        <v>372</v>
      </c>
      <c r="F168" s="10"/>
      <c r="G168" s="9">
        <v>170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6"/>
      <c r="V168" s="6"/>
      <c r="W168" s="6"/>
      <c r="X168" s="6"/>
      <c r="Y168" s="6"/>
      <c r="Z168" s="6"/>
      <c r="AA168" s="6"/>
      <c r="AB168" s="5"/>
      <c r="AC168" s="5">
        <f t="shared" si="2"/>
        <v>0</v>
      </c>
      <c r="AD168" s="12" t="e">
        <f>#REF!*0.88</f>
        <v>#REF!</v>
      </c>
      <c r="AE168" t="e">
        <f>AD168*AC168</f>
        <v>#REF!</v>
      </c>
    </row>
    <row r="169" spans="1:31" ht="60" hidden="1" customHeight="1" x14ac:dyDescent="0.25">
      <c r="A169" s="5"/>
      <c r="B169" s="4" t="s">
        <v>365</v>
      </c>
      <c r="C169" s="4" t="s">
        <v>373</v>
      </c>
      <c r="D169" s="4"/>
      <c r="E169" s="4" t="s">
        <v>374</v>
      </c>
      <c r="F169" s="10"/>
      <c r="G169" s="9">
        <v>170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6"/>
      <c r="V169" s="6"/>
      <c r="W169" s="6"/>
      <c r="X169" s="6"/>
      <c r="Y169" s="6"/>
      <c r="Z169" s="6"/>
      <c r="AA169" s="6"/>
      <c r="AB169" s="5"/>
      <c r="AC169" s="5">
        <f t="shared" si="2"/>
        <v>0</v>
      </c>
      <c r="AD169" s="12" t="e">
        <f>#REF!*0.88</f>
        <v>#REF!</v>
      </c>
      <c r="AE169" t="e">
        <f>AD169*AC169</f>
        <v>#REF!</v>
      </c>
    </row>
    <row r="170" spans="1:31" ht="60" hidden="1" customHeight="1" x14ac:dyDescent="0.25">
      <c r="A170" s="5"/>
      <c r="B170" s="4" t="s">
        <v>365</v>
      </c>
      <c r="C170" s="4" t="s">
        <v>375</v>
      </c>
      <c r="D170" s="4"/>
      <c r="E170" s="4" t="s">
        <v>207</v>
      </c>
      <c r="F170" s="10"/>
      <c r="G170" s="9">
        <v>170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6"/>
      <c r="V170" s="6"/>
      <c r="W170" s="6"/>
      <c r="X170" s="6"/>
      <c r="Y170" s="6"/>
      <c r="Z170" s="6"/>
      <c r="AA170" s="6"/>
      <c r="AB170" s="5"/>
      <c r="AC170" s="5">
        <f t="shared" si="2"/>
        <v>0</v>
      </c>
      <c r="AD170" s="12" t="e">
        <f>#REF!*0.88</f>
        <v>#REF!</v>
      </c>
      <c r="AE170" t="e">
        <f>AD170*AC170</f>
        <v>#REF!</v>
      </c>
    </row>
    <row r="171" spans="1:31" ht="60" hidden="1" customHeight="1" x14ac:dyDescent="0.25">
      <c r="A171" s="5"/>
      <c r="B171" s="4" t="s">
        <v>365</v>
      </c>
      <c r="C171" s="4" t="s">
        <v>376</v>
      </c>
      <c r="D171" s="4"/>
      <c r="E171" s="4" t="s">
        <v>377</v>
      </c>
      <c r="F171" s="10"/>
      <c r="G171" s="9">
        <v>170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6"/>
      <c r="V171" s="6"/>
      <c r="W171" s="6"/>
      <c r="X171" s="6"/>
      <c r="Y171" s="6"/>
      <c r="Z171" s="6"/>
      <c r="AA171" s="6"/>
      <c r="AB171" s="5"/>
      <c r="AC171" s="5">
        <f t="shared" si="2"/>
        <v>0</v>
      </c>
      <c r="AD171" s="12" t="e">
        <f>#REF!*0.88</f>
        <v>#REF!</v>
      </c>
      <c r="AE171" t="e">
        <f>AD171*AC171</f>
        <v>#REF!</v>
      </c>
    </row>
    <row r="172" spans="1:31" ht="60" hidden="1" customHeight="1" x14ac:dyDescent="0.25">
      <c r="A172" s="5"/>
      <c r="B172" s="4" t="s">
        <v>378</v>
      </c>
      <c r="C172" s="4" t="s">
        <v>379</v>
      </c>
      <c r="D172" s="4"/>
      <c r="E172" s="4" t="s">
        <v>322</v>
      </c>
      <c r="F172" s="10"/>
      <c r="G172" s="9">
        <v>150</v>
      </c>
      <c r="H172" s="6"/>
      <c r="I172" s="6"/>
      <c r="J172" s="6"/>
      <c r="K172" s="6"/>
      <c r="L172" s="6"/>
      <c r="M172" s="6"/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/>
      <c r="AC172" s="5">
        <f t="shared" si="2"/>
        <v>0</v>
      </c>
      <c r="AD172" s="12" t="e">
        <f>#REF!*0.88</f>
        <v>#REF!</v>
      </c>
      <c r="AE172" t="e">
        <f>AD172*AC172</f>
        <v>#REF!</v>
      </c>
    </row>
    <row r="173" spans="1:31" ht="60" hidden="1" customHeight="1" x14ac:dyDescent="0.25">
      <c r="A173" s="5"/>
      <c r="B173" s="4" t="s">
        <v>380</v>
      </c>
      <c r="C173" s="4" t="s">
        <v>381</v>
      </c>
      <c r="D173" s="4"/>
      <c r="E173" s="4" t="s">
        <v>322</v>
      </c>
      <c r="F173" s="10"/>
      <c r="G173" s="9">
        <v>170</v>
      </c>
      <c r="H173" s="6"/>
      <c r="I173" s="6"/>
      <c r="J173" s="6"/>
      <c r="K173" s="6"/>
      <c r="L173" s="6"/>
      <c r="M173" s="6"/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/>
      <c r="AC173" s="5">
        <f t="shared" si="2"/>
        <v>0</v>
      </c>
      <c r="AD173" s="12" t="e">
        <f>#REF!*0.88</f>
        <v>#REF!</v>
      </c>
      <c r="AE173" t="e">
        <f>AD173*AC173</f>
        <v>#REF!</v>
      </c>
    </row>
    <row r="174" spans="1:31" ht="60" hidden="1" customHeight="1" x14ac:dyDescent="0.25">
      <c r="A174" s="5"/>
      <c r="B174" s="4" t="s">
        <v>380</v>
      </c>
      <c r="C174" s="4" t="s">
        <v>382</v>
      </c>
      <c r="D174" s="4"/>
      <c r="E174" s="4" t="s">
        <v>357</v>
      </c>
      <c r="F174" s="10"/>
      <c r="G174" s="9">
        <v>170</v>
      </c>
      <c r="H174" s="6"/>
      <c r="I174" s="6"/>
      <c r="J174" s="6"/>
      <c r="K174" s="6"/>
      <c r="L174" s="6"/>
      <c r="M174" s="6"/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/>
      <c r="AC174" s="5">
        <f t="shared" si="2"/>
        <v>0</v>
      </c>
      <c r="AD174" s="12" t="e">
        <f>#REF!*0.88</f>
        <v>#REF!</v>
      </c>
      <c r="AE174" t="e">
        <f>AD174*AC174</f>
        <v>#REF!</v>
      </c>
    </row>
    <row r="175" spans="1:31" ht="60" hidden="1" customHeight="1" x14ac:dyDescent="0.25">
      <c r="A175" s="5"/>
      <c r="B175" s="4" t="s">
        <v>383</v>
      </c>
      <c r="C175" s="4" t="s">
        <v>384</v>
      </c>
      <c r="D175" s="4"/>
      <c r="E175" s="4" t="s">
        <v>385</v>
      </c>
      <c r="F175" s="10"/>
      <c r="G175" s="9">
        <v>100</v>
      </c>
      <c r="H175" s="6"/>
      <c r="I175" s="6"/>
      <c r="J175" s="6"/>
      <c r="K175" s="6"/>
      <c r="L175" s="6"/>
      <c r="M175" s="6"/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/>
      <c r="AC175" s="5">
        <f t="shared" si="2"/>
        <v>0</v>
      </c>
      <c r="AD175" s="12" t="e">
        <f>#REF!*0.88</f>
        <v>#REF!</v>
      </c>
      <c r="AE175" t="e">
        <f>AD175*AC175</f>
        <v>#REF!</v>
      </c>
    </row>
    <row r="176" spans="1:31" ht="60" hidden="1" customHeight="1" x14ac:dyDescent="0.25">
      <c r="A176" s="5"/>
      <c r="B176" s="4" t="s">
        <v>383</v>
      </c>
      <c r="C176" s="4" t="s">
        <v>386</v>
      </c>
      <c r="D176" s="4"/>
      <c r="E176" s="4" t="s">
        <v>387</v>
      </c>
      <c r="F176" s="10"/>
      <c r="G176" s="9">
        <v>100</v>
      </c>
      <c r="H176" s="6"/>
      <c r="I176" s="6"/>
      <c r="J176" s="6"/>
      <c r="K176" s="6"/>
      <c r="L176" s="6"/>
      <c r="M176" s="6"/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/>
      <c r="AC176" s="5">
        <f t="shared" si="2"/>
        <v>0</v>
      </c>
      <c r="AD176" s="12" t="e">
        <f>#REF!*0.88</f>
        <v>#REF!</v>
      </c>
      <c r="AE176" t="e">
        <f>AD176*AC176</f>
        <v>#REF!</v>
      </c>
    </row>
    <row r="177" spans="1:31" ht="60" hidden="1" customHeight="1" x14ac:dyDescent="0.25">
      <c r="A177" s="5"/>
      <c r="B177" s="4" t="s">
        <v>383</v>
      </c>
      <c r="C177" s="4" t="s">
        <v>388</v>
      </c>
      <c r="D177" s="4"/>
      <c r="E177" s="4" t="s">
        <v>389</v>
      </c>
      <c r="F177" s="10"/>
      <c r="G177" s="9">
        <v>100</v>
      </c>
      <c r="H177" s="6"/>
      <c r="I177" s="6"/>
      <c r="J177" s="6"/>
      <c r="K177" s="6"/>
      <c r="L177" s="6"/>
      <c r="M177" s="6"/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/>
      <c r="AC177" s="5">
        <f t="shared" si="2"/>
        <v>0</v>
      </c>
      <c r="AD177" s="12" t="e">
        <f>#REF!*0.88</f>
        <v>#REF!</v>
      </c>
      <c r="AE177" t="e">
        <f>AD177*AC177</f>
        <v>#REF!</v>
      </c>
    </row>
    <row r="178" spans="1:31" ht="60" hidden="1" customHeight="1" x14ac:dyDescent="0.25">
      <c r="A178" s="5"/>
      <c r="B178" s="4" t="s">
        <v>383</v>
      </c>
      <c r="C178" s="4" t="s">
        <v>390</v>
      </c>
      <c r="D178" s="4"/>
      <c r="E178" s="4" t="s">
        <v>391</v>
      </c>
      <c r="F178" s="10"/>
      <c r="G178" s="9">
        <v>100</v>
      </c>
      <c r="H178" s="6"/>
      <c r="I178" s="6"/>
      <c r="J178" s="6"/>
      <c r="K178" s="6"/>
      <c r="L178" s="6"/>
      <c r="M178" s="6"/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/>
      <c r="AC178" s="5">
        <f t="shared" si="2"/>
        <v>0</v>
      </c>
      <c r="AD178" s="12" t="e">
        <f>#REF!*0.88</f>
        <v>#REF!</v>
      </c>
      <c r="AE178" t="e">
        <f>AD178*AC178</f>
        <v>#REF!</v>
      </c>
    </row>
    <row r="179" spans="1:31" ht="60" hidden="1" customHeight="1" x14ac:dyDescent="0.25">
      <c r="A179" s="5"/>
      <c r="B179" s="4" t="s">
        <v>383</v>
      </c>
      <c r="C179" s="4" t="s">
        <v>392</v>
      </c>
      <c r="D179" s="4"/>
      <c r="E179" s="4" t="s">
        <v>393</v>
      </c>
      <c r="F179" s="10"/>
      <c r="G179" s="9">
        <v>100</v>
      </c>
      <c r="H179" s="6"/>
      <c r="I179" s="6"/>
      <c r="J179" s="6"/>
      <c r="K179" s="6"/>
      <c r="L179" s="6"/>
      <c r="M179" s="6"/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/>
      <c r="AC179" s="5">
        <f t="shared" si="2"/>
        <v>0</v>
      </c>
      <c r="AD179" s="12" t="e">
        <f>#REF!*0.88</f>
        <v>#REF!</v>
      </c>
      <c r="AE179" t="e">
        <f>AD179*AC179</f>
        <v>#REF!</v>
      </c>
    </row>
    <row r="180" spans="1:31" ht="60" hidden="1" customHeight="1" x14ac:dyDescent="0.25">
      <c r="A180" s="5"/>
      <c r="B180" s="4" t="s">
        <v>394</v>
      </c>
      <c r="C180" s="4" t="s">
        <v>395</v>
      </c>
      <c r="D180" s="4"/>
      <c r="E180" s="4" t="s">
        <v>387</v>
      </c>
      <c r="F180" s="10"/>
      <c r="G180" s="9">
        <v>100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6"/>
      <c r="V180" s="6"/>
      <c r="W180" s="6"/>
      <c r="X180" s="6"/>
      <c r="Y180" s="6"/>
      <c r="Z180" s="6"/>
      <c r="AA180" s="6"/>
      <c r="AB180" s="5"/>
      <c r="AC180" s="5">
        <f t="shared" si="2"/>
        <v>0</v>
      </c>
      <c r="AD180" s="12" t="e">
        <f>#REF!*0.88</f>
        <v>#REF!</v>
      </c>
      <c r="AE180" t="e">
        <f>AD180*AC180</f>
        <v>#REF!</v>
      </c>
    </row>
    <row r="181" spans="1:31" ht="60" hidden="1" customHeight="1" x14ac:dyDescent="0.25">
      <c r="A181" s="5"/>
      <c r="B181" s="4" t="s">
        <v>394</v>
      </c>
      <c r="C181" s="4" t="s">
        <v>396</v>
      </c>
      <c r="D181" s="4"/>
      <c r="E181" s="4" t="s">
        <v>397</v>
      </c>
      <c r="F181" s="10"/>
      <c r="G181" s="9">
        <v>100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6"/>
      <c r="V181" s="6"/>
      <c r="W181" s="6"/>
      <c r="X181" s="6"/>
      <c r="Y181" s="6"/>
      <c r="Z181" s="6"/>
      <c r="AA181" s="6"/>
      <c r="AB181" s="5"/>
      <c r="AC181" s="5">
        <f t="shared" si="2"/>
        <v>0</v>
      </c>
      <c r="AD181" s="12" t="e">
        <f>#REF!*0.88</f>
        <v>#REF!</v>
      </c>
      <c r="AE181" t="e">
        <f>AD181*AC181</f>
        <v>#REF!</v>
      </c>
    </row>
    <row r="182" spans="1:31" ht="60" hidden="1" customHeight="1" x14ac:dyDescent="0.25">
      <c r="A182" s="5"/>
      <c r="B182" s="4" t="s">
        <v>394</v>
      </c>
      <c r="C182" s="4" t="s">
        <v>398</v>
      </c>
      <c r="D182" s="4"/>
      <c r="E182" s="4" t="s">
        <v>399</v>
      </c>
      <c r="F182" s="10"/>
      <c r="G182" s="9">
        <v>100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6"/>
      <c r="V182" s="6"/>
      <c r="W182" s="6"/>
      <c r="X182" s="6"/>
      <c r="Y182" s="6"/>
      <c r="Z182" s="6"/>
      <c r="AA182" s="6"/>
      <c r="AB182" s="5"/>
      <c r="AC182" s="5">
        <f t="shared" si="2"/>
        <v>0</v>
      </c>
      <c r="AD182" s="12" t="e">
        <f>#REF!*0.88</f>
        <v>#REF!</v>
      </c>
      <c r="AE182" t="e">
        <f>AD182*AC182</f>
        <v>#REF!</v>
      </c>
    </row>
    <row r="183" spans="1:31" ht="60" hidden="1" customHeight="1" x14ac:dyDescent="0.25">
      <c r="A183" s="5"/>
      <c r="B183" s="4" t="s">
        <v>394</v>
      </c>
      <c r="C183" s="4" t="s">
        <v>400</v>
      </c>
      <c r="D183" s="4"/>
      <c r="E183" s="4" t="s">
        <v>401</v>
      </c>
      <c r="F183" s="10"/>
      <c r="G183" s="9">
        <v>100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6"/>
      <c r="V183" s="6"/>
      <c r="W183" s="6"/>
      <c r="X183" s="6"/>
      <c r="Y183" s="6"/>
      <c r="Z183" s="6"/>
      <c r="AA183" s="6"/>
      <c r="AB183" s="5"/>
      <c r="AC183" s="5">
        <f t="shared" si="2"/>
        <v>0</v>
      </c>
      <c r="AD183" s="12" t="e">
        <f>#REF!*0.88</f>
        <v>#REF!</v>
      </c>
      <c r="AE183" t="e">
        <f>AD183*AC183</f>
        <v>#REF!</v>
      </c>
    </row>
    <row r="184" spans="1:31" ht="60" hidden="1" customHeight="1" x14ac:dyDescent="0.25">
      <c r="A184" s="5"/>
      <c r="B184" s="4" t="s">
        <v>394</v>
      </c>
      <c r="C184" s="4" t="s">
        <v>402</v>
      </c>
      <c r="D184" s="4"/>
      <c r="E184" s="4" t="s">
        <v>403</v>
      </c>
      <c r="F184" s="10"/>
      <c r="G184" s="9">
        <v>100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6"/>
      <c r="V184" s="6"/>
      <c r="W184" s="6"/>
      <c r="X184" s="6"/>
      <c r="Y184" s="6"/>
      <c r="Z184" s="6"/>
      <c r="AA184" s="6"/>
      <c r="AB184" s="5"/>
      <c r="AC184" s="5">
        <f t="shared" si="2"/>
        <v>0</v>
      </c>
      <c r="AD184" s="12" t="e">
        <f>#REF!*0.88</f>
        <v>#REF!</v>
      </c>
      <c r="AE184" t="e">
        <f>AD184*AC184</f>
        <v>#REF!</v>
      </c>
    </row>
    <row r="185" spans="1:31" ht="60" hidden="1" customHeight="1" x14ac:dyDescent="0.25">
      <c r="A185" s="5"/>
      <c r="B185" s="4" t="s">
        <v>394</v>
      </c>
      <c r="C185" s="4" t="s">
        <v>404</v>
      </c>
      <c r="D185" s="4"/>
      <c r="E185" s="4" t="s">
        <v>393</v>
      </c>
      <c r="F185" s="10"/>
      <c r="G185" s="9">
        <v>100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6"/>
      <c r="V185" s="6"/>
      <c r="W185" s="6"/>
      <c r="X185" s="6"/>
      <c r="Y185" s="6"/>
      <c r="Z185" s="6"/>
      <c r="AA185" s="6"/>
      <c r="AB185" s="5"/>
      <c r="AC185" s="5">
        <f t="shared" si="2"/>
        <v>0</v>
      </c>
      <c r="AD185" s="12" t="e">
        <f>#REF!*0.88</f>
        <v>#REF!</v>
      </c>
      <c r="AE185" t="e">
        <f>AD185*AC185</f>
        <v>#REF!</v>
      </c>
    </row>
    <row r="186" spans="1:31" ht="60" hidden="1" customHeight="1" x14ac:dyDescent="0.25">
      <c r="A186" s="5"/>
      <c r="B186" s="4" t="s">
        <v>405</v>
      </c>
      <c r="C186" s="4" t="s">
        <v>406</v>
      </c>
      <c r="D186" s="4"/>
      <c r="E186" s="4" t="s">
        <v>407</v>
      </c>
      <c r="F186" s="10"/>
      <c r="G186" s="9">
        <v>120</v>
      </c>
      <c r="H186" s="6"/>
      <c r="I186" s="6"/>
      <c r="J186" s="6"/>
      <c r="K186" s="6"/>
      <c r="L186" s="6"/>
      <c r="M186" s="6"/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/>
      <c r="AC186" s="5">
        <f t="shared" si="2"/>
        <v>0</v>
      </c>
      <c r="AD186" s="12" t="e">
        <f>#REF!*0.88</f>
        <v>#REF!</v>
      </c>
      <c r="AE186" t="e">
        <f>AD186*AC186</f>
        <v>#REF!</v>
      </c>
    </row>
    <row r="187" spans="1:31" ht="60" hidden="1" customHeight="1" x14ac:dyDescent="0.25">
      <c r="A187" s="5"/>
      <c r="B187" s="4" t="s">
        <v>405</v>
      </c>
      <c r="C187" s="4" t="s">
        <v>408</v>
      </c>
      <c r="D187" s="4"/>
      <c r="E187" s="4" t="s">
        <v>393</v>
      </c>
      <c r="F187" s="10"/>
      <c r="G187" s="9">
        <v>120</v>
      </c>
      <c r="H187" s="6"/>
      <c r="I187" s="6"/>
      <c r="J187" s="6"/>
      <c r="K187" s="6"/>
      <c r="L187" s="6"/>
      <c r="M187" s="6"/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/>
      <c r="AC187" s="5">
        <f t="shared" si="2"/>
        <v>0</v>
      </c>
      <c r="AD187" s="12" t="e">
        <f>#REF!*0.88</f>
        <v>#REF!</v>
      </c>
      <c r="AE187" t="e">
        <f>AD187*AC187</f>
        <v>#REF!</v>
      </c>
    </row>
    <row r="188" spans="1:31" ht="60" hidden="1" customHeight="1" x14ac:dyDescent="0.25">
      <c r="A188" s="5"/>
      <c r="B188" s="4" t="s">
        <v>405</v>
      </c>
      <c r="C188" s="4" t="s">
        <v>409</v>
      </c>
      <c r="D188" s="4"/>
      <c r="E188" s="4" t="s">
        <v>410</v>
      </c>
      <c r="F188" s="10"/>
      <c r="G188" s="9">
        <v>120</v>
      </c>
      <c r="H188" s="6"/>
      <c r="I188" s="6"/>
      <c r="J188" s="6"/>
      <c r="K188" s="6"/>
      <c r="L188" s="6"/>
      <c r="M188" s="6"/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/>
      <c r="AC188" s="5">
        <f t="shared" si="2"/>
        <v>0</v>
      </c>
      <c r="AD188" s="12" t="e">
        <f>#REF!*0.88</f>
        <v>#REF!</v>
      </c>
      <c r="AE188" t="e">
        <f>AD188*AC188</f>
        <v>#REF!</v>
      </c>
    </row>
    <row r="189" spans="1:31" ht="60" hidden="1" customHeight="1" x14ac:dyDescent="0.25">
      <c r="A189" s="5"/>
      <c r="B189" s="4" t="s">
        <v>405</v>
      </c>
      <c r="C189" s="4" t="s">
        <v>411</v>
      </c>
      <c r="D189" s="4"/>
      <c r="E189" s="4" t="s">
        <v>412</v>
      </c>
      <c r="F189" s="10"/>
      <c r="G189" s="9">
        <v>120</v>
      </c>
      <c r="H189" s="6"/>
      <c r="I189" s="6"/>
      <c r="J189" s="6"/>
      <c r="K189" s="6"/>
      <c r="L189" s="6"/>
      <c r="M189" s="6"/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/>
      <c r="AC189" s="5">
        <f t="shared" si="2"/>
        <v>0</v>
      </c>
      <c r="AD189" s="12" t="e">
        <f>#REF!*0.88</f>
        <v>#REF!</v>
      </c>
      <c r="AE189" t="e">
        <f>AD189*AC189</f>
        <v>#REF!</v>
      </c>
    </row>
    <row r="190" spans="1:31" ht="60" hidden="1" customHeight="1" x14ac:dyDescent="0.25">
      <c r="A190" s="5"/>
      <c r="B190" s="4" t="s">
        <v>405</v>
      </c>
      <c r="C190" s="4" t="s">
        <v>413</v>
      </c>
      <c r="D190" s="4"/>
      <c r="E190" s="4" t="s">
        <v>414</v>
      </c>
      <c r="F190" s="10"/>
      <c r="G190" s="9">
        <v>120</v>
      </c>
      <c r="H190" s="6"/>
      <c r="I190" s="6"/>
      <c r="J190" s="6"/>
      <c r="K190" s="6"/>
      <c r="L190" s="6"/>
      <c r="M190" s="6"/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/>
      <c r="AC190" s="5">
        <f t="shared" si="2"/>
        <v>0</v>
      </c>
      <c r="AD190" s="12" t="e">
        <f>#REF!*0.88</f>
        <v>#REF!</v>
      </c>
      <c r="AE190" t="e">
        <f>AD190*AC190</f>
        <v>#REF!</v>
      </c>
    </row>
    <row r="191" spans="1:31" ht="60" hidden="1" customHeight="1" x14ac:dyDescent="0.25">
      <c r="A191" s="5"/>
      <c r="B191" s="4" t="s">
        <v>415</v>
      </c>
      <c r="C191" s="4" t="s">
        <v>416</v>
      </c>
      <c r="D191" s="4"/>
      <c r="E191" s="4" t="s">
        <v>417</v>
      </c>
      <c r="F191" s="10"/>
      <c r="G191" s="9">
        <v>120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6"/>
      <c r="V191" s="6"/>
      <c r="W191" s="6"/>
      <c r="X191" s="6"/>
      <c r="Y191" s="6"/>
      <c r="Z191" s="6"/>
      <c r="AA191" s="6"/>
      <c r="AB191" s="5"/>
      <c r="AC191" s="5">
        <f t="shared" si="2"/>
        <v>0</v>
      </c>
      <c r="AD191" s="12" t="e">
        <f>#REF!*0.88</f>
        <v>#REF!</v>
      </c>
      <c r="AE191" t="e">
        <f>AD191*AC191</f>
        <v>#REF!</v>
      </c>
    </row>
    <row r="192" spans="1:31" ht="60" hidden="1" customHeight="1" x14ac:dyDescent="0.25">
      <c r="A192" s="5"/>
      <c r="B192" s="4" t="s">
        <v>415</v>
      </c>
      <c r="C192" s="4" t="s">
        <v>418</v>
      </c>
      <c r="D192" s="4"/>
      <c r="E192" s="4" t="s">
        <v>419</v>
      </c>
      <c r="F192" s="10"/>
      <c r="G192" s="9">
        <v>120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6"/>
      <c r="V192" s="6"/>
      <c r="W192" s="6"/>
      <c r="X192" s="6"/>
      <c r="Y192" s="6"/>
      <c r="Z192" s="6"/>
      <c r="AA192" s="6"/>
      <c r="AB192" s="5"/>
      <c r="AC192" s="5">
        <f t="shared" si="2"/>
        <v>0</v>
      </c>
      <c r="AD192" s="12" t="e">
        <f>#REF!*0.88</f>
        <v>#REF!</v>
      </c>
      <c r="AE192" t="e">
        <f>AD192*AC192</f>
        <v>#REF!</v>
      </c>
    </row>
    <row r="193" spans="1:31" ht="60" hidden="1" customHeight="1" x14ac:dyDescent="0.25">
      <c r="A193" s="5"/>
      <c r="B193" s="4" t="s">
        <v>415</v>
      </c>
      <c r="C193" s="4" t="s">
        <v>420</v>
      </c>
      <c r="D193" s="4"/>
      <c r="E193" s="4" t="s">
        <v>421</v>
      </c>
      <c r="F193" s="10"/>
      <c r="G193" s="9">
        <v>120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6"/>
      <c r="V193" s="6"/>
      <c r="W193" s="6"/>
      <c r="X193" s="6"/>
      <c r="Y193" s="6"/>
      <c r="Z193" s="6"/>
      <c r="AA193" s="6"/>
      <c r="AB193" s="5"/>
      <c r="AC193" s="5">
        <f t="shared" si="2"/>
        <v>0</v>
      </c>
      <c r="AD193" s="12" t="e">
        <f>#REF!*0.88</f>
        <v>#REF!</v>
      </c>
      <c r="AE193" t="e">
        <f>AD193*AC193</f>
        <v>#REF!</v>
      </c>
    </row>
    <row r="194" spans="1:31" ht="60" hidden="1" customHeight="1" x14ac:dyDescent="0.25">
      <c r="A194" s="5"/>
      <c r="B194" s="4" t="s">
        <v>415</v>
      </c>
      <c r="C194" s="4" t="s">
        <v>422</v>
      </c>
      <c r="D194" s="4"/>
      <c r="E194" s="4" t="s">
        <v>423</v>
      </c>
      <c r="F194" s="10"/>
      <c r="G194" s="9">
        <v>120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6"/>
      <c r="V194" s="6"/>
      <c r="W194" s="6"/>
      <c r="X194" s="6"/>
      <c r="Y194" s="6"/>
      <c r="Z194" s="6"/>
      <c r="AA194" s="6"/>
      <c r="AB194" s="5"/>
      <c r="AC194" s="5">
        <f t="shared" si="2"/>
        <v>0</v>
      </c>
      <c r="AD194" s="12" t="e">
        <f>#REF!*0.88</f>
        <v>#REF!</v>
      </c>
      <c r="AE194" t="e">
        <f>AD194*AC194</f>
        <v>#REF!</v>
      </c>
    </row>
    <row r="195" spans="1:31" ht="60" hidden="1" customHeight="1" x14ac:dyDescent="0.25">
      <c r="A195" s="5"/>
      <c r="B195" s="4" t="s">
        <v>424</v>
      </c>
      <c r="C195" s="4" t="s">
        <v>425</v>
      </c>
      <c r="D195" s="4"/>
      <c r="E195" s="4" t="s">
        <v>426</v>
      </c>
      <c r="F195" s="10"/>
      <c r="G195" s="9">
        <v>140</v>
      </c>
      <c r="H195" s="6"/>
      <c r="I195" s="6"/>
      <c r="J195" s="6"/>
      <c r="K195" s="6"/>
      <c r="L195" s="6"/>
      <c r="M195" s="6"/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/>
      <c r="AC195" s="5">
        <f t="shared" si="2"/>
        <v>0</v>
      </c>
      <c r="AD195" s="12" t="e">
        <f>#REF!*0.88</f>
        <v>#REF!</v>
      </c>
      <c r="AE195" t="e">
        <f>AD195*AC195</f>
        <v>#REF!</v>
      </c>
    </row>
    <row r="196" spans="1:31" ht="60" hidden="1" customHeight="1" x14ac:dyDescent="0.25">
      <c r="A196" s="5"/>
      <c r="B196" s="4" t="s">
        <v>424</v>
      </c>
      <c r="C196" s="4" t="s">
        <v>427</v>
      </c>
      <c r="D196" s="4"/>
      <c r="E196" s="4" t="s">
        <v>428</v>
      </c>
      <c r="F196" s="10"/>
      <c r="G196" s="9">
        <v>140</v>
      </c>
      <c r="H196" s="6"/>
      <c r="I196" s="6"/>
      <c r="J196" s="6"/>
      <c r="K196" s="6"/>
      <c r="L196" s="6"/>
      <c r="M196" s="6"/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/>
      <c r="AC196" s="5">
        <f t="shared" si="2"/>
        <v>0</v>
      </c>
      <c r="AD196" s="12" t="e">
        <f>#REF!*0.88</f>
        <v>#REF!</v>
      </c>
      <c r="AE196" t="e">
        <f>AD196*AC196</f>
        <v>#REF!</v>
      </c>
    </row>
    <row r="197" spans="1:31" ht="60" hidden="1" customHeight="1" x14ac:dyDescent="0.25">
      <c r="A197" s="5"/>
      <c r="B197" s="4" t="s">
        <v>424</v>
      </c>
      <c r="C197" s="4" t="s">
        <v>429</v>
      </c>
      <c r="D197" s="4"/>
      <c r="E197" s="4" t="s">
        <v>430</v>
      </c>
      <c r="F197" s="10"/>
      <c r="G197" s="9">
        <v>140</v>
      </c>
      <c r="H197" s="6"/>
      <c r="I197" s="6"/>
      <c r="J197" s="6"/>
      <c r="K197" s="6"/>
      <c r="L197" s="6"/>
      <c r="M197" s="6"/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/>
      <c r="AC197" s="5">
        <f t="shared" si="2"/>
        <v>0</v>
      </c>
      <c r="AD197" s="12" t="e">
        <f>#REF!*0.88</f>
        <v>#REF!</v>
      </c>
      <c r="AE197" t="e">
        <f>AD197*AC197</f>
        <v>#REF!</v>
      </c>
    </row>
    <row r="198" spans="1:31" ht="60" hidden="1" customHeight="1" x14ac:dyDescent="0.25">
      <c r="A198" s="5"/>
      <c r="B198" s="4" t="s">
        <v>431</v>
      </c>
      <c r="C198" s="4" t="s">
        <v>432</v>
      </c>
      <c r="D198" s="4"/>
      <c r="E198" s="4" t="s">
        <v>433</v>
      </c>
      <c r="F198" s="10"/>
      <c r="G198" s="9">
        <v>140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6"/>
      <c r="V198" s="6"/>
      <c r="W198" s="6"/>
      <c r="X198" s="6"/>
      <c r="Y198" s="6"/>
      <c r="Z198" s="6"/>
      <c r="AA198" s="6"/>
      <c r="AB198" s="5"/>
      <c r="AC198" s="5">
        <f t="shared" si="2"/>
        <v>0</v>
      </c>
      <c r="AD198" s="12" t="e">
        <f>#REF!*0.88</f>
        <v>#REF!</v>
      </c>
      <c r="AE198" t="e">
        <f>AD198*AC198</f>
        <v>#REF!</v>
      </c>
    </row>
    <row r="199" spans="1:31" ht="60" hidden="1" customHeight="1" x14ac:dyDescent="0.25">
      <c r="A199" s="5"/>
      <c r="B199" s="4" t="s">
        <v>431</v>
      </c>
      <c r="C199" s="4" t="s">
        <v>434</v>
      </c>
      <c r="D199" s="4"/>
      <c r="E199" s="4" t="s">
        <v>67</v>
      </c>
      <c r="F199" s="10"/>
      <c r="G199" s="9">
        <v>140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6"/>
      <c r="V199" s="6"/>
      <c r="W199" s="6"/>
      <c r="X199" s="6"/>
      <c r="Y199" s="6"/>
      <c r="Z199" s="6"/>
      <c r="AA199" s="6"/>
      <c r="AB199" s="5"/>
      <c r="AC199" s="5">
        <f t="shared" si="2"/>
        <v>0</v>
      </c>
      <c r="AD199" s="12" t="e">
        <f>#REF!*0.88</f>
        <v>#REF!</v>
      </c>
      <c r="AE199" t="e">
        <f>AD199*AC199</f>
        <v>#REF!</v>
      </c>
    </row>
    <row r="200" spans="1:31" ht="60" hidden="1" customHeight="1" x14ac:dyDescent="0.25">
      <c r="A200" s="5"/>
      <c r="B200" s="4" t="s">
        <v>431</v>
      </c>
      <c r="C200" s="4" t="s">
        <v>435</v>
      </c>
      <c r="D200" s="4"/>
      <c r="E200" s="4" t="s">
        <v>426</v>
      </c>
      <c r="F200" s="10"/>
      <c r="G200" s="9">
        <v>140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6"/>
      <c r="V200" s="6"/>
      <c r="W200" s="6"/>
      <c r="X200" s="6"/>
      <c r="Y200" s="6"/>
      <c r="Z200" s="6"/>
      <c r="AA200" s="6"/>
      <c r="AB200" s="5"/>
      <c r="AC200" s="5">
        <f t="shared" ref="AC200:AC225" si="3">SUM(H200:AB200)</f>
        <v>0</v>
      </c>
      <c r="AD200" s="12" t="e">
        <f>#REF!*0.88</f>
        <v>#REF!</v>
      </c>
      <c r="AE200" t="e">
        <f>AD200*AC200</f>
        <v>#REF!</v>
      </c>
    </row>
    <row r="201" spans="1:31" ht="60" customHeight="1" x14ac:dyDescent="0.25">
      <c r="A201" s="5"/>
      <c r="B201" s="4" t="s">
        <v>431</v>
      </c>
      <c r="C201" s="19" t="s">
        <v>436</v>
      </c>
      <c r="D201" s="31" t="s">
        <v>698</v>
      </c>
      <c r="E201" s="4" t="s">
        <v>428</v>
      </c>
      <c r="F201" s="17">
        <v>72.92</v>
      </c>
      <c r="G201" s="9">
        <v>140</v>
      </c>
      <c r="H201" s="5">
        <v>0</v>
      </c>
      <c r="I201" s="5">
        <v>1</v>
      </c>
      <c r="J201" s="5">
        <v>1</v>
      </c>
      <c r="K201" s="5">
        <v>2</v>
      </c>
      <c r="L201" s="5">
        <v>2</v>
      </c>
      <c r="M201" s="5">
        <v>5</v>
      </c>
      <c r="N201" s="5">
        <v>5</v>
      </c>
      <c r="O201" s="5">
        <v>2</v>
      </c>
      <c r="P201" s="5">
        <v>3</v>
      </c>
      <c r="Q201" s="5">
        <v>2</v>
      </c>
      <c r="R201" s="5">
        <v>1</v>
      </c>
      <c r="S201" s="5">
        <v>0</v>
      </c>
      <c r="T201" s="5">
        <v>0</v>
      </c>
      <c r="U201" s="6"/>
      <c r="V201" s="6"/>
      <c r="W201" s="6"/>
      <c r="X201" s="6"/>
      <c r="Y201" s="6"/>
      <c r="Z201" s="6"/>
      <c r="AA201" s="6"/>
      <c r="AB201" s="5"/>
      <c r="AC201" s="32">
        <f t="shared" si="3"/>
        <v>24</v>
      </c>
      <c r="AD201" s="15" t="e">
        <f>#REF!*0.9</f>
        <v>#REF!</v>
      </c>
      <c r="AE201" s="14" t="e">
        <f>AD201*AC201</f>
        <v>#REF!</v>
      </c>
    </row>
    <row r="202" spans="1:31" ht="60" hidden="1" customHeight="1" x14ac:dyDescent="0.25">
      <c r="A202" s="5"/>
      <c r="B202" s="4" t="s">
        <v>437</v>
      </c>
      <c r="C202" s="4" t="s">
        <v>438</v>
      </c>
      <c r="D202" s="4"/>
      <c r="E202" s="4" t="s">
        <v>439</v>
      </c>
      <c r="F202" s="10"/>
      <c r="G202" s="9">
        <v>160</v>
      </c>
      <c r="H202" s="6"/>
      <c r="I202" s="6"/>
      <c r="J202" s="6"/>
      <c r="K202" s="6"/>
      <c r="L202" s="6"/>
      <c r="M202" s="6"/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/>
      <c r="AC202" s="5">
        <f t="shared" si="3"/>
        <v>0</v>
      </c>
      <c r="AD202" s="12" t="e">
        <f>#REF!*0.88</f>
        <v>#REF!</v>
      </c>
      <c r="AE202" t="e">
        <f>AD202*AC202</f>
        <v>#REF!</v>
      </c>
    </row>
    <row r="203" spans="1:31" ht="60" customHeight="1" x14ac:dyDescent="0.25">
      <c r="A203" s="5"/>
      <c r="B203" s="4" t="s">
        <v>437</v>
      </c>
      <c r="C203" s="25" t="s">
        <v>440</v>
      </c>
      <c r="D203" s="31" t="s">
        <v>698</v>
      </c>
      <c r="E203" s="4" t="s">
        <v>393</v>
      </c>
      <c r="F203" s="17">
        <v>83.23</v>
      </c>
      <c r="G203" s="9">
        <v>160</v>
      </c>
      <c r="H203" s="6"/>
      <c r="I203" s="6"/>
      <c r="J203" s="6"/>
      <c r="K203" s="6"/>
      <c r="L203" s="6"/>
      <c r="M203" s="6"/>
      <c r="N203" s="5">
        <v>0</v>
      </c>
      <c r="O203" s="5">
        <v>0</v>
      </c>
      <c r="P203" s="5">
        <v>1</v>
      </c>
      <c r="Q203" s="5">
        <v>1</v>
      </c>
      <c r="R203" s="5">
        <v>2</v>
      </c>
      <c r="S203" s="5">
        <v>3</v>
      </c>
      <c r="T203" s="5">
        <v>3</v>
      </c>
      <c r="U203" s="5">
        <v>2</v>
      </c>
      <c r="V203" s="5">
        <v>2</v>
      </c>
      <c r="W203" s="5">
        <v>1</v>
      </c>
      <c r="X203" s="5">
        <v>1</v>
      </c>
      <c r="Y203" s="5">
        <v>1</v>
      </c>
      <c r="Z203" s="5">
        <v>1</v>
      </c>
      <c r="AA203" s="5">
        <v>0</v>
      </c>
      <c r="AB203" s="5"/>
      <c r="AC203" s="32">
        <f t="shared" si="3"/>
        <v>18</v>
      </c>
      <c r="AD203" s="15" t="e">
        <f>#REF!*0.9</f>
        <v>#REF!</v>
      </c>
      <c r="AE203" s="14" t="e">
        <f>AD203*AC203</f>
        <v>#REF!</v>
      </c>
    </row>
    <row r="204" spans="1:31" ht="60" customHeight="1" x14ac:dyDescent="0.25">
      <c r="A204" s="5"/>
      <c r="B204" s="4" t="s">
        <v>437</v>
      </c>
      <c r="C204" s="19" t="s">
        <v>441</v>
      </c>
      <c r="D204" s="31" t="s">
        <v>698</v>
      </c>
      <c r="E204" s="4" t="s">
        <v>442</v>
      </c>
      <c r="F204" s="17">
        <v>83.23</v>
      </c>
      <c r="G204" s="9">
        <v>160</v>
      </c>
      <c r="H204" s="6"/>
      <c r="I204" s="6"/>
      <c r="J204" s="6"/>
      <c r="K204" s="6"/>
      <c r="L204" s="6"/>
      <c r="M204" s="6"/>
      <c r="N204" s="5">
        <v>0</v>
      </c>
      <c r="O204" s="5">
        <v>0</v>
      </c>
      <c r="P204" s="5">
        <v>1</v>
      </c>
      <c r="Q204" s="5">
        <v>1</v>
      </c>
      <c r="R204" s="5">
        <v>2</v>
      </c>
      <c r="S204" s="5">
        <v>3</v>
      </c>
      <c r="T204" s="5">
        <v>3</v>
      </c>
      <c r="U204" s="5">
        <v>2</v>
      </c>
      <c r="V204" s="5">
        <v>2</v>
      </c>
      <c r="W204" s="5">
        <v>1</v>
      </c>
      <c r="X204" s="5">
        <v>1</v>
      </c>
      <c r="Y204" s="5">
        <v>1</v>
      </c>
      <c r="Z204" s="5">
        <v>1</v>
      </c>
      <c r="AA204" s="5">
        <v>0</v>
      </c>
      <c r="AB204" s="5"/>
      <c r="AC204" s="32">
        <f t="shared" si="3"/>
        <v>18</v>
      </c>
      <c r="AD204" s="15" t="e">
        <f>#REF!*0.9</f>
        <v>#REF!</v>
      </c>
      <c r="AE204" s="14" t="e">
        <f>AD204*AC204</f>
        <v>#REF!</v>
      </c>
    </row>
    <row r="205" spans="1:31" ht="60" customHeight="1" x14ac:dyDescent="0.25">
      <c r="A205" s="5"/>
      <c r="B205" s="4" t="s">
        <v>443</v>
      </c>
      <c r="C205" s="19" t="s">
        <v>444</v>
      </c>
      <c r="D205" s="31" t="s">
        <v>698</v>
      </c>
      <c r="E205" s="4" t="s">
        <v>439</v>
      </c>
      <c r="F205" s="17">
        <v>83.23</v>
      </c>
      <c r="G205" s="9">
        <v>160</v>
      </c>
      <c r="H205" s="5">
        <v>0</v>
      </c>
      <c r="I205" s="5">
        <v>1</v>
      </c>
      <c r="J205" s="5">
        <v>1</v>
      </c>
      <c r="K205" s="5">
        <v>2</v>
      </c>
      <c r="L205" s="5">
        <v>2</v>
      </c>
      <c r="M205" s="5">
        <v>5</v>
      </c>
      <c r="N205" s="5">
        <v>5</v>
      </c>
      <c r="O205" s="5">
        <v>2</v>
      </c>
      <c r="P205" s="5">
        <v>3</v>
      </c>
      <c r="Q205" s="5">
        <v>2</v>
      </c>
      <c r="R205" s="5">
        <v>1</v>
      </c>
      <c r="S205" s="5">
        <v>0</v>
      </c>
      <c r="T205" s="5">
        <v>0</v>
      </c>
      <c r="U205" s="6"/>
      <c r="V205" s="6"/>
      <c r="W205" s="6"/>
      <c r="X205" s="6"/>
      <c r="Y205" s="6"/>
      <c r="Z205" s="6"/>
      <c r="AA205" s="6"/>
      <c r="AB205" s="5"/>
      <c r="AC205" s="32">
        <f t="shared" si="3"/>
        <v>24</v>
      </c>
      <c r="AD205" s="15" t="e">
        <f>#REF!*0.9</f>
        <v>#REF!</v>
      </c>
      <c r="AE205" s="14" t="e">
        <f>AD205*AC205</f>
        <v>#REF!</v>
      </c>
    </row>
    <row r="206" spans="1:31" ht="60" hidden="1" customHeight="1" x14ac:dyDescent="0.25">
      <c r="A206" s="5"/>
      <c r="B206" s="4" t="s">
        <v>443</v>
      </c>
      <c r="C206" s="4" t="s">
        <v>445</v>
      </c>
      <c r="D206" s="4"/>
      <c r="E206" s="4" t="s">
        <v>393</v>
      </c>
      <c r="F206" s="10"/>
      <c r="G206" s="9">
        <v>160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6"/>
      <c r="V206" s="6"/>
      <c r="W206" s="6"/>
      <c r="X206" s="6"/>
      <c r="Y206" s="6"/>
      <c r="Z206" s="6"/>
      <c r="AA206" s="6"/>
      <c r="AB206" s="5"/>
      <c r="AC206" s="5">
        <f t="shared" si="3"/>
        <v>0</v>
      </c>
      <c r="AD206" s="12" t="e">
        <f>#REF!*0.88</f>
        <v>#REF!</v>
      </c>
      <c r="AE206" t="e">
        <f>AD206*AC206</f>
        <v>#REF!</v>
      </c>
    </row>
    <row r="207" spans="1:31" ht="60" hidden="1" customHeight="1" x14ac:dyDescent="0.25">
      <c r="A207" s="5"/>
      <c r="B207" s="4" t="s">
        <v>443</v>
      </c>
      <c r="C207" s="4" t="s">
        <v>446</v>
      </c>
      <c r="D207" s="4"/>
      <c r="E207" s="4" t="s">
        <v>447</v>
      </c>
      <c r="F207" s="10"/>
      <c r="G207" s="9">
        <v>160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6"/>
      <c r="V207" s="6"/>
      <c r="W207" s="6"/>
      <c r="X207" s="6"/>
      <c r="Y207" s="6"/>
      <c r="Z207" s="6"/>
      <c r="AA207" s="6"/>
      <c r="AB207" s="5"/>
      <c r="AC207" s="5">
        <f t="shared" si="3"/>
        <v>0</v>
      </c>
      <c r="AD207" s="12" t="e">
        <f>#REF!*0.88</f>
        <v>#REF!</v>
      </c>
      <c r="AE207" t="e">
        <f>AD207*AC207</f>
        <v>#REF!</v>
      </c>
    </row>
    <row r="208" spans="1:31" ht="60" hidden="1" customHeight="1" x14ac:dyDescent="0.25">
      <c r="A208" s="5"/>
      <c r="B208" s="4" t="s">
        <v>448</v>
      </c>
      <c r="C208" s="4" t="s">
        <v>449</v>
      </c>
      <c r="D208" s="4"/>
      <c r="E208" s="4" t="s">
        <v>450</v>
      </c>
      <c r="F208" s="10"/>
      <c r="G208" s="9">
        <v>160</v>
      </c>
      <c r="H208" s="6"/>
      <c r="I208" s="6"/>
      <c r="J208" s="6"/>
      <c r="K208" s="6"/>
      <c r="L208" s="6"/>
      <c r="M208" s="6"/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/>
      <c r="AC208" s="5">
        <f t="shared" si="3"/>
        <v>0</v>
      </c>
      <c r="AD208" s="12" t="e">
        <f>#REF!*0.88</f>
        <v>#REF!</v>
      </c>
      <c r="AE208" t="e">
        <f>AD208*AC208</f>
        <v>#REF!</v>
      </c>
    </row>
    <row r="209" spans="1:31" ht="60" hidden="1" customHeight="1" x14ac:dyDescent="0.25">
      <c r="A209" s="5"/>
      <c r="B209" s="4" t="s">
        <v>448</v>
      </c>
      <c r="C209" s="4" t="s">
        <v>451</v>
      </c>
      <c r="D209" s="4"/>
      <c r="E209" s="4" t="s">
        <v>452</v>
      </c>
      <c r="F209" s="10"/>
      <c r="G209" s="9">
        <v>160</v>
      </c>
      <c r="H209" s="6"/>
      <c r="I209" s="6"/>
      <c r="J209" s="6"/>
      <c r="K209" s="6"/>
      <c r="L209" s="6"/>
      <c r="M209" s="6"/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/>
      <c r="AC209" s="5">
        <f t="shared" si="3"/>
        <v>0</v>
      </c>
      <c r="AD209" s="12" t="e">
        <f>#REF!*0.88</f>
        <v>#REF!</v>
      </c>
      <c r="AE209" t="e">
        <f>AD209*AC209</f>
        <v>#REF!</v>
      </c>
    </row>
    <row r="210" spans="1:31" ht="60" hidden="1" customHeight="1" x14ac:dyDescent="0.25">
      <c r="A210" s="5"/>
      <c r="B210" s="4" t="s">
        <v>448</v>
      </c>
      <c r="C210" s="4" t="s">
        <v>453</v>
      </c>
      <c r="D210" s="4"/>
      <c r="E210" s="4" t="s">
        <v>454</v>
      </c>
      <c r="F210" s="10"/>
      <c r="G210" s="9">
        <v>160</v>
      </c>
      <c r="H210" s="6"/>
      <c r="I210" s="6"/>
      <c r="J210" s="6"/>
      <c r="K210" s="6"/>
      <c r="L210" s="6"/>
      <c r="M210" s="6"/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/>
      <c r="AC210" s="5">
        <f t="shared" si="3"/>
        <v>0</v>
      </c>
      <c r="AD210" s="12" t="e">
        <f>#REF!*0.88</f>
        <v>#REF!</v>
      </c>
      <c r="AE210" t="e">
        <f>AD210*AC210</f>
        <v>#REF!</v>
      </c>
    </row>
    <row r="211" spans="1:31" ht="60" hidden="1" customHeight="1" x14ac:dyDescent="0.25">
      <c r="A211" s="5"/>
      <c r="B211" s="4" t="s">
        <v>448</v>
      </c>
      <c r="C211" s="4" t="s">
        <v>455</v>
      </c>
      <c r="D211" s="4"/>
      <c r="E211" s="4" t="s">
        <v>456</v>
      </c>
      <c r="F211" s="10"/>
      <c r="G211" s="9">
        <v>160</v>
      </c>
      <c r="H211" s="6"/>
      <c r="I211" s="6"/>
      <c r="J211" s="6"/>
      <c r="K211" s="6"/>
      <c r="L211" s="6"/>
      <c r="M211" s="6"/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/>
      <c r="AC211" s="5">
        <f t="shared" si="3"/>
        <v>0</v>
      </c>
      <c r="AD211" s="12" t="e">
        <f>#REF!*0.88</f>
        <v>#REF!</v>
      </c>
      <c r="AE211" t="e">
        <f>AD211*AC211</f>
        <v>#REF!</v>
      </c>
    </row>
    <row r="212" spans="1:31" ht="60" hidden="1" customHeight="1" x14ac:dyDescent="0.25">
      <c r="A212" s="5"/>
      <c r="B212" s="4" t="s">
        <v>448</v>
      </c>
      <c r="C212" s="4" t="s">
        <v>457</v>
      </c>
      <c r="D212" s="4"/>
      <c r="E212" s="4" t="s">
        <v>458</v>
      </c>
      <c r="F212" s="10"/>
      <c r="G212" s="9">
        <v>160</v>
      </c>
      <c r="H212" s="6"/>
      <c r="I212" s="6"/>
      <c r="J212" s="6"/>
      <c r="K212" s="6"/>
      <c r="L212" s="6"/>
      <c r="M212" s="6"/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/>
      <c r="AC212" s="5">
        <f t="shared" si="3"/>
        <v>0</v>
      </c>
      <c r="AD212" s="12" t="e">
        <f>#REF!*0.88</f>
        <v>#REF!</v>
      </c>
      <c r="AE212" t="e">
        <f>AD212*AC212</f>
        <v>#REF!</v>
      </c>
    </row>
    <row r="213" spans="1:31" ht="60" hidden="1" customHeight="1" x14ac:dyDescent="0.25">
      <c r="A213" s="5"/>
      <c r="B213" s="4" t="s">
        <v>448</v>
      </c>
      <c r="C213" s="4" t="s">
        <v>459</v>
      </c>
      <c r="D213" s="4"/>
      <c r="E213" s="4" t="s">
        <v>460</v>
      </c>
      <c r="F213" s="10"/>
      <c r="G213" s="9">
        <v>160</v>
      </c>
      <c r="H213" s="6"/>
      <c r="I213" s="6"/>
      <c r="J213" s="6"/>
      <c r="K213" s="6"/>
      <c r="L213" s="6"/>
      <c r="M213" s="6"/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/>
      <c r="AC213" s="5">
        <f t="shared" si="3"/>
        <v>0</v>
      </c>
      <c r="AD213" s="12" t="e">
        <f>#REF!*0.88</f>
        <v>#REF!</v>
      </c>
      <c r="AE213" t="e">
        <f>AD213*AC213</f>
        <v>#REF!</v>
      </c>
    </row>
    <row r="214" spans="1:31" ht="60" hidden="1" customHeight="1" x14ac:dyDescent="0.25">
      <c r="A214" s="5"/>
      <c r="B214" s="4" t="s">
        <v>461</v>
      </c>
      <c r="C214" s="4" t="s">
        <v>462</v>
      </c>
      <c r="D214" s="4"/>
      <c r="E214" s="4" t="s">
        <v>463</v>
      </c>
      <c r="F214" s="10"/>
      <c r="G214" s="9">
        <v>160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6"/>
      <c r="V214" s="6"/>
      <c r="W214" s="6"/>
      <c r="X214" s="6"/>
      <c r="Y214" s="6"/>
      <c r="Z214" s="6"/>
      <c r="AA214" s="6"/>
      <c r="AB214" s="5"/>
      <c r="AC214" s="5">
        <f t="shared" si="3"/>
        <v>0</v>
      </c>
      <c r="AD214" s="12" t="e">
        <f>#REF!*0.88</f>
        <v>#REF!</v>
      </c>
      <c r="AE214" t="e">
        <f>AD214*AC214</f>
        <v>#REF!</v>
      </c>
    </row>
    <row r="215" spans="1:31" ht="60" hidden="1" customHeight="1" x14ac:dyDescent="0.25">
      <c r="A215" s="5"/>
      <c r="B215" s="4" t="s">
        <v>461</v>
      </c>
      <c r="C215" s="4" t="s">
        <v>464</v>
      </c>
      <c r="D215" s="4"/>
      <c r="E215" s="4" t="s">
        <v>465</v>
      </c>
      <c r="F215" s="10"/>
      <c r="G215" s="9">
        <v>160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6"/>
      <c r="V215" s="6"/>
      <c r="W215" s="6"/>
      <c r="X215" s="6"/>
      <c r="Y215" s="6"/>
      <c r="Z215" s="6"/>
      <c r="AA215" s="6"/>
      <c r="AB215" s="5"/>
      <c r="AC215" s="5">
        <f t="shared" si="3"/>
        <v>0</v>
      </c>
      <c r="AD215" s="12" t="e">
        <f>#REF!*0.88</f>
        <v>#REF!</v>
      </c>
      <c r="AE215" t="e">
        <f>AD215*AC215</f>
        <v>#REF!</v>
      </c>
    </row>
    <row r="216" spans="1:31" ht="60" hidden="1" customHeight="1" x14ac:dyDescent="0.25">
      <c r="A216" s="5"/>
      <c r="B216" s="4" t="s">
        <v>461</v>
      </c>
      <c r="C216" s="4" t="s">
        <v>466</v>
      </c>
      <c r="D216" s="4"/>
      <c r="E216" s="4" t="s">
        <v>467</v>
      </c>
      <c r="F216" s="10"/>
      <c r="G216" s="9">
        <v>160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6"/>
      <c r="V216" s="6"/>
      <c r="W216" s="6"/>
      <c r="X216" s="6"/>
      <c r="Y216" s="6"/>
      <c r="Z216" s="6"/>
      <c r="AA216" s="6"/>
      <c r="AB216" s="5"/>
      <c r="AC216" s="5">
        <f t="shared" si="3"/>
        <v>0</v>
      </c>
      <c r="AD216" s="12" t="e">
        <f>#REF!*0.88</f>
        <v>#REF!</v>
      </c>
      <c r="AE216" t="e">
        <f>AD216*AC216</f>
        <v>#REF!</v>
      </c>
    </row>
    <row r="217" spans="1:31" ht="60" hidden="1" customHeight="1" x14ac:dyDescent="0.25">
      <c r="A217" s="5"/>
      <c r="B217" s="4" t="s">
        <v>461</v>
      </c>
      <c r="C217" s="4" t="s">
        <v>468</v>
      </c>
      <c r="D217" s="4"/>
      <c r="E217" s="4" t="s">
        <v>460</v>
      </c>
      <c r="F217" s="10"/>
      <c r="G217" s="9">
        <v>160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6"/>
      <c r="V217" s="6"/>
      <c r="W217" s="6"/>
      <c r="X217" s="6"/>
      <c r="Y217" s="6"/>
      <c r="Z217" s="6"/>
      <c r="AA217" s="6"/>
      <c r="AB217" s="5"/>
      <c r="AC217" s="5">
        <f t="shared" si="3"/>
        <v>0</v>
      </c>
      <c r="AD217" s="12" t="e">
        <f>#REF!*0.88</f>
        <v>#REF!</v>
      </c>
      <c r="AE217" t="e">
        <f>AD217*AC217</f>
        <v>#REF!</v>
      </c>
    </row>
    <row r="218" spans="1:31" ht="60" hidden="1" customHeight="1" x14ac:dyDescent="0.25">
      <c r="A218" s="5"/>
      <c r="B218" s="4" t="s">
        <v>461</v>
      </c>
      <c r="C218" s="4" t="s">
        <v>469</v>
      </c>
      <c r="D218" s="4"/>
      <c r="E218" s="4" t="s">
        <v>456</v>
      </c>
      <c r="F218" s="10"/>
      <c r="G218" s="9">
        <v>160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6"/>
      <c r="V218" s="6"/>
      <c r="W218" s="6"/>
      <c r="X218" s="6"/>
      <c r="Y218" s="6"/>
      <c r="Z218" s="6"/>
      <c r="AA218" s="6"/>
      <c r="AB218" s="5"/>
      <c r="AC218" s="5">
        <f t="shared" si="3"/>
        <v>0</v>
      </c>
      <c r="AD218" s="12" t="e">
        <f>#REF!*0.88</f>
        <v>#REF!</v>
      </c>
      <c r="AE218" t="e">
        <f>AD218*AC218</f>
        <v>#REF!</v>
      </c>
    </row>
    <row r="219" spans="1:31" ht="60" hidden="1" customHeight="1" x14ac:dyDescent="0.25">
      <c r="A219" s="5"/>
      <c r="B219" s="4" t="s">
        <v>470</v>
      </c>
      <c r="C219" s="4" t="s">
        <v>471</v>
      </c>
      <c r="D219" s="4"/>
      <c r="E219" s="4" t="s">
        <v>56</v>
      </c>
      <c r="F219" s="10"/>
      <c r="G219" s="7" t="s">
        <v>684</v>
      </c>
      <c r="H219" s="6"/>
      <c r="I219" s="6"/>
      <c r="J219" s="6"/>
      <c r="K219" s="6"/>
      <c r="L219" s="6"/>
      <c r="M219" s="6"/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/>
      <c r="AC219" s="5">
        <f t="shared" si="3"/>
        <v>0</v>
      </c>
      <c r="AD219" s="12" t="e">
        <f>#REF!*0.88</f>
        <v>#REF!</v>
      </c>
      <c r="AE219" t="e">
        <f>AD219*AC219</f>
        <v>#REF!</v>
      </c>
    </row>
    <row r="220" spans="1:31" ht="60" hidden="1" customHeight="1" x14ac:dyDescent="0.25">
      <c r="A220" s="5"/>
      <c r="B220" s="4" t="s">
        <v>470</v>
      </c>
      <c r="C220" s="4" t="s">
        <v>472</v>
      </c>
      <c r="D220" s="4"/>
      <c r="E220" s="4" t="s">
        <v>473</v>
      </c>
      <c r="F220" s="10"/>
      <c r="G220" s="7" t="s">
        <v>684</v>
      </c>
      <c r="H220" s="6"/>
      <c r="I220" s="6"/>
      <c r="J220" s="6"/>
      <c r="K220" s="6"/>
      <c r="L220" s="6"/>
      <c r="M220" s="6"/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/>
      <c r="AC220" s="5">
        <f t="shared" si="3"/>
        <v>0</v>
      </c>
      <c r="AD220" s="12" t="e">
        <f>#REF!*0.88</f>
        <v>#REF!</v>
      </c>
      <c r="AE220" t="e">
        <f>AD220*AC220</f>
        <v>#REF!</v>
      </c>
    </row>
    <row r="221" spans="1:31" ht="60" hidden="1" customHeight="1" x14ac:dyDescent="0.25">
      <c r="A221" s="5"/>
      <c r="B221" s="4" t="s">
        <v>470</v>
      </c>
      <c r="C221" s="4" t="s">
        <v>474</v>
      </c>
      <c r="D221" s="4"/>
      <c r="E221" s="4" t="s">
        <v>475</v>
      </c>
      <c r="F221" s="10"/>
      <c r="G221" s="7" t="s">
        <v>684</v>
      </c>
      <c r="H221" s="6"/>
      <c r="I221" s="6"/>
      <c r="J221" s="6"/>
      <c r="K221" s="6"/>
      <c r="L221" s="6"/>
      <c r="M221" s="6"/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/>
      <c r="AC221" s="5">
        <f t="shared" si="3"/>
        <v>0</v>
      </c>
      <c r="AD221" s="12" t="e">
        <f>#REF!*0.88</f>
        <v>#REF!</v>
      </c>
      <c r="AE221" t="e">
        <f>AD221*AC221</f>
        <v>#REF!</v>
      </c>
    </row>
    <row r="222" spans="1:31" ht="60" hidden="1" customHeight="1" x14ac:dyDescent="0.25">
      <c r="A222" s="5"/>
      <c r="B222" s="4" t="s">
        <v>470</v>
      </c>
      <c r="C222" s="4" t="s">
        <v>476</v>
      </c>
      <c r="D222" s="4"/>
      <c r="E222" s="4" t="s">
        <v>477</v>
      </c>
      <c r="F222" s="10"/>
      <c r="G222" s="7" t="s">
        <v>684</v>
      </c>
      <c r="H222" s="6"/>
      <c r="I222" s="6"/>
      <c r="J222" s="6"/>
      <c r="K222" s="6"/>
      <c r="L222" s="6"/>
      <c r="M222" s="6"/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/>
      <c r="AC222" s="5">
        <f t="shared" si="3"/>
        <v>0</v>
      </c>
      <c r="AD222" s="12" t="e">
        <f>#REF!*0.88</f>
        <v>#REF!</v>
      </c>
      <c r="AE222" t="e">
        <f>AD222*AC222</f>
        <v>#REF!</v>
      </c>
    </row>
    <row r="223" spans="1:31" ht="60" hidden="1" customHeight="1" x14ac:dyDescent="0.25">
      <c r="A223" s="5"/>
      <c r="B223" s="4" t="s">
        <v>478</v>
      </c>
      <c r="C223" s="4" t="s">
        <v>479</v>
      </c>
      <c r="D223" s="4"/>
      <c r="E223" s="4" t="s">
        <v>480</v>
      </c>
      <c r="F223" s="10"/>
      <c r="G223" s="7" t="s">
        <v>684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6"/>
      <c r="V223" s="6"/>
      <c r="W223" s="6"/>
      <c r="X223" s="6"/>
      <c r="Y223" s="6"/>
      <c r="Z223" s="6"/>
      <c r="AA223" s="6"/>
      <c r="AB223" s="5"/>
      <c r="AC223" s="5">
        <f t="shared" si="3"/>
        <v>0</v>
      </c>
      <c r="AD223" s="12" t="e">
        <f>#REF!*0.88</f>
        <v>#REF!</v>
      </c>
      <c r="AE223" t="e">
        <f>AD223*AC223</f>
        <v>#REF!</v>
      </c>
    </row>
    <row r="224" spans="1:31" ht="60" hidden="1" customHeight="1" x14ac:dyDescent="0.25">
      <c r="A224" s="5"/>
      <c r="B224" s="4" t="s">
        <v>478</v>
      </c>
      <c r="C224" s="4" t="s">
        <v>481</v>
      </c>
      <c r="D224" s="4"/>
      <c r="E224" s="4" t="s">
        <v>482</v>
      </c>
      <c r="F224" s="10"/>
      <c r="G224" s="7" t="s">
        <v>684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6"/>
      <c r="V224" s="6"/>
      <c r="W224" s="6"/>
      <c r="X224" s="6"/>
      <c r="Y224" s="6"/>
      <c r="Z224" s="6"/>
      <c r="AA224" s="6"/>
      <c r="AB224" s="5"/>
      <c r="AC224" s="5">
        <f t="shared" si="3"/>
        <v>0</v>
      </c>
      <c r="AD224" s="12" t="e">
        <f>#REF!*0.88</f>
        <v>#REF!</v>
      </c>
      <c r="AE224" t="e">
        <f>AD224*AC224</f>
        <v>#REF!</v>
      </c>
    </row>
    <row r="225" spans="1:31" ht="60" hidden="1" customHeight="1" x14ac:dyDescent="0.25">
      <c r="A225" s="5"/>
      <c r="B225" s="4" t="s">
        <v>478</v>
      </c>
      <c r="C225" s="4" t="s">
        <v>483</v>
      </c>
      <c r="D225" s="4"/>
      <c r="E225" s="4" t="s">
        <v>477</v>
      </c>
      <c r="F225" s="10"/>
      <c r="G225" s="7" t="s">
        <v>684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6"/>
      <c r="V225" s="6"/>
      <c r="W225" s="6"/>
      <c r="X225" s="6"/>
      <c r="Y225" s="6"/>
      <c r="Z225" s="6"/>
      <c r="AA225" s="6"/>
      <c r="AB225" s="5"/>
      <c r="AC225" s="5">
        <f t="shared" si="3"/>
        <v>0</v>
      </c>
      <c r="AD225" s="12" t="e">
        <f>#REF!*0.88</f>
        <v>#REF!</v>
      </c>
      <c r="AE225" t="e">
        <f>AD225*AC225</f>
        <v>#REF!</v>
      </c>
    </row>
    <row r="226" spans="1:31" ht="60" hidden="1" customHeight="1" x14ac:dyDescent="0.25">
      <c r="A226" s="13" t="s">
        <v>680</v>
      </c>
      <c r="B226" s="11"/>
      <c r="C226" s="11"/>
      <c r="D226" s="11"/>
      <c r="E226" s="11"/>
      <c r="F226" s="9"/>
      <c r="G226" s="9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12" t="e">
        <f>#REF!*0.88</f>
        <v>#REF!</v>
      </c>
      <c r="AE226" t="e">
        <f>AD226*AC226</f>
        <v>#REF!</v>
      </c>
    </row>
    <row r="227" spans="1:31" ht="60" hidden="1" customHeight="1" x14ac:dyDescent="0.25">
      <c r="A227" s="3"/>
      <c r="B227" s="3" t="s">
        <v>3</v>
      </c>
      <c r="C227" s="3" t="s">
        <v>4</v>
      </c>
      <c r="D227" s="3"/>
      <c r="E227" s="3" t="s">
        <v>5</v>
      </c>
      <c r="F227" s="8"/>
      <c r="G227" s="8"/>
      <c r="H227" s="3" t="s">
        <v>6</v>
      </c>
      <c r="I227" s="3" t="s">
        <v>7</v>
      </c>
      <c r="J227" s="3" t="s">
        <v>8</v>
      </c>
      <c r="K227" s="3" t="s">
        <v>9</v>
      </c>
      <c r="L227" s="3" t="s">
        <v>10</v>
      </c>
      <c r="M227" s="3" t="s">
        <v>11</v>
      </c>
      <c r="N227" s="3" t="s">
        <v>12</v>
      </c>
      <c r="O227" s="3" t="s">
        <v>13</v>
      </c>
      <c r="P227" s="3" t="s">
        <v>14</v>
      </c>
      <c r="Q227" s="3" t="s">
        <v>15</v>
      </c>
      <c r="R227" s="3" t="s">
        <v>16</v>
      </c>
      <c r="S227" s="3" t="s">
        <v>17</v>
      </c>
      <c r="T227" s="3" t="s">
        <v>18</v>
      </c>
      <c r="U227" s="3" t="s">
        <v>19</v>
      </c>
      <c r="V227" s="3" t="s">
        <v>20</v>
      </c>
      <c r="W227" s="3" t="s">
        <v>21</v>
      </c>
      <c r="X227" s="3" t="s">
        <v>22</v>
      </c>
      <c r="Y227" s="3" t="s">
        <v>23</v>
      </c>
      <c r="Z227" s="3" t="s">
        <v>24</v>
      </c>
      <c r="AA227" s="3" t="s">
        <v>25</v>
      </c>
      <c r="AB227" s="3"/>
      <c r="AC227" s="3" t="s">
        <v>26</v>
      </c>
      <c r="AD227" s="12" t="e">
        <f>#REF!*0.88</f>
        <v>#REF!</v>
      </c>
      <c r="AE227"/>
    </row>
    <row r="228" spans="1:31" ht="60" hidden="1" customHeight="1" x14ac:dyDescent="0.25">
      <c r="A228" s="5"/>
      <c r="B228" s="4" t="s">
        <v>484</v>
      </c>
      <c r="C228" s="4" t="s">
        <v>485</v>
      </c>
      <c r="D228" s="4"/>
      <c r="E228" s="4" t="s">
        <v>486</v>
      </c>
      <c r="F228" s="10"/>
      <c r="G228" s="9">
        <v>125</v>
      </c>
      <c r="H228" s="6"/>
      <c r="I228" s="6"/>
      <c r="J228" s="6"/>
      <c r="K228" s="6"/>
      <c r="L228" s="6"/>
      <c r="M228" s="6"/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/>
      <c r="AC228" s="5">
        <f t="shared" ref="AC228:AC259" si="4">SUM(H228:AB228)</f>
        <v>0</v>
      </c>
      <c r="AD228" s="12" t="e">
        <f>#REF!*0.88</f>
        <v>#REF!</v>
      </c>
      <c r="AE228" t="e">
        <f>AD228*AC228</f>
        <v>#REF!</v>
      </c>
    </row>
    <row r="229" spans="1:31" ht="60" hidden="1" customHeight="1" x14ac:dyDescent="0.25">
      <c r="A229" s="5"/>
      <c r="B229" s="4" t="s">
        <v>487</v>
      </c>
      <c r="C229" s="4" t="s">
        <v>488</v>
      </c>
      <c r="D229" s="4"/>
      <c r="E229" s="4" t="s">
        <v>489</v>
      </c>
      <c r="F229" s="10"/>
      <c r="G229" s="9">
        <v>125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6"/>
      <c r="V229" s="6"/>
      <c r="W229" s="6"/>
      <c r="X229" s="6"/>
      <c r="Y229" s="6"/>
      <c r="Z229" s="6"/>
      <c r="AA229" s="6"/>
      <c r="AB229" s="5"/>
      <c r="AC229" s="5">
        <f t="shared" si="4"/>
        <v>0</v>
      </c>
      <c r="AD229" s="12" t="e">
        <f>#REF!*0.88</f>
        <v>#REF!</v>
      </c>
      <c r="AE229" t="e">
        <f>AD229*AC229</f>
        <v>#REF!</v>
      </c>
    </row>
    <row r="230" spans="1:31" ht="60" hidden="1" customHeight="1" x14ac:dyDescent="0.25">
      <c r="A230" s="5"/>
      <c r="B230" s="4" t="s">
        <v>490</v>
      </c>
      <c r="C230" s="4" t="s">
        <v>491</v>
      </c>
      <c r="D230" s="4"/>
      <c r="E230" s="4" t="s">
        <v>492</v>
      </c>
      <c r="F230" s="10"/>
      <c r="G230" s="9" t="s">
        <v>685</v>
      </c>
      <c r="H230" s="6"/>
      <c r="I230" s="6"/>
      <c r="J230" s="6"/>
      <c r="K230" s="6"/>
      <c r="L230" s="6"/>
      <c r="M230" s="6"/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/>
      <c r="AC230" s="5">
        <f t="shared" si="4"/>
        <v>0</v>
      </c>
      <c r="AD230" s="12" t="e">
        <f>#REF!*0.88</f>
        <v>#REF!</v>
      </c>
      <c r="AE230" t="e">
        <f>AD230*AC230</f>
        <v>#REF!</v>
      </c>
    </row>
    <row r="231" spans="1:31" ht="60" customHeight="1" x14ac:dyDescent="0.25">
      <c r="A231" s="5"/>
      <c r="B231" s="4" t="s">
        <v>490</v>
      </c>
      <c r="C231" s="19" t="s">
        <v>493</v>
      </c>
      <c r="D231" s="31" t="s">
        <v>698</v>
      </c>
      <c r="E231" s="4" t="s">
        <v>494</v>
      </c>
      <c r="F231" s="17" t="s">
        <v>692</v>
      </c>
      <c r="G231" s="9" t="s">
        <v>685</v>
      </c>
      <c r="H231" s="6"/>
      <c r="I231" s="6"/>
      <c r="J231" s="6"/>
      <c r="K231" s="6"/>
      <c r="L231" s="6"/>
      <c r="M231" s="6"/>
      <c r="N231" s="5">
        <v>0</v>
      </c>
      <c r="O231" s="5">
        <v>0</v>
      </c>
      <c r="P231" s="5">
        <v>1</v>
      </c>
      <c r="Q231" s="5">
        <v>1</v>
      </c>
      <c r="R231" s="5">
        <v>2</v>
      </c>
      <c r="S231" s="5">
        <v>3</v>
      </c>
      <c r="T231" s="5">
        <v>3</v>
      </c>
      <c r="U231" s="5">
        <v>2</v>
      </c>
      <c r="V231" s="5">
        <v>2</v>
      </c>
      <c r="W231" s="5">
        <v>1</v>
      </c>
      <c r="X231" s="5">
        <v>1</v>
      </c>
      <c r="Y231" s="5">
        <v>1</v>
      </c>
      <c r="Z231" s="5">
        <v>1</v>
      </c>
      <c r="AA231" s="5">
        <v>0</v>
      </c>
      <c r="AB231" s="5"/>
      <c r="AC231" s="32">
        <f t="shared" si="4"/>
        <v>18</v>
      </c>
      <c r="AD231" s="15" t="e">
        <f>#REF!*0.9</f>
        <v>#REF!</v>
      </c>
      <c r="AE231" s="14" t="e">
        <f>AD231*AC231</f>
        <v>#REF!</v>
      </c>
    </row>
    <row r="232" spans="1:31" ht="60" customHeight="1" x14ac:dyDescent="0.25">
      <c r="A232" s="5"/>
      <c r="B232" s="4" t="s">
        <v>490</v>
      </c>
      <c r="C232" s="19" t="s">
        <v>495</v>
      </c>
      <c r="D232" s="31" t="s">
        <v>698</v>
      </c>
      <c r="E232" s="4" t="s">
        <v>496</v>
      </c>
      <c r="F232" s="17" t="s">
        <v>692</v>
      </c>
      <c r="G232" s="9" t="s">
        <v>685</v>
      </c>
      <c r="H232" s="6"/>
      <c r="I232" s="6"/>
      <c r="J232" s="6"/>
      <c r="K232" s="6"/>
      <c r="L232" s="6"/>
      <c r="M232" s="6"/>
      <c r="N232" s="5">
        <v>0</v>
      </c>
      <c r="O232" s="5">
        <v>0</v>
      </c>
      <c r="P232" s="5">
        <v>1</v>
      </c>
      <c r="Q232" s="5">
        <v>1</v>
      </c>
      <c r="R232" s="5">
        <v>2</v>
      </c>
      <c r="S232" s="5">
        <v>3</v>
      </c>
      <c r="T232" s="5">
        <v>3</v>
      </c>
      <c r="U232" s="5">
        <v>2</v>
      </c>
      <c r="V232" s="5">
        <v>2</v>
      </c>
      <c r="W232" s="5">
        <v>1</v>
      </c>
      <c r="X232" s="5">
        <v>1</v>
      </c>
      <c r="Y232" s="5">
        <v>1</v>
      </c>
      <c r="Z232" s="5">
        <v>1</v>
      </c>
      <c r="AA232" s="5">
        <v>0</v>
      </c>
      <c r="AB232" s="5"/>
      <c r="AC232" s="32">
        <f t="shared" si="4"/>
        <v>18</v>
      </c>
      <c r="AD232" s="15" t="e">
        <f>#REF!*0.9</f>
        <v>#REF!</v>
      </c>
      <c r="AE232" s="14" t="e">
        <f>AD232*AC232</f>
        <v>#REF!</v>
      </c>
    </row>
    <row r="233" spans="1:31" ht="60" hidden="1" customHeight="1" x14ac:dyDescent="0.25">
      <c r="A233" s="5"/>
      <c r="B233" s="4" t="s">
        <v>490</v>
      </c>
      <c r="C233" s="4" t="s">
        <v>497</v>
      </c>
      <c r="D233" s="4"/>
      <c r="E233" s="4" t="s">
        <v>498</v>
      </c>
      <c r="F233" s="10"/>
      <c r="G233" s="9" t="s">
        <v>685</v>
      </c>
      <c r="H233" s="6"/>
      <c r="I233" s="6"/>
      <c r="J233" s="6"/>
      <c r="K233" s="6"/>
      <c r="L233" s="6"/>
      <c r="M233" s="6"/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/>
      <c r="AC233" s="5">
        <f t="shared" si="4"/>
        <v>0</v>
      </c>
      <c r="AD233" s="12" t="e">
        <f>#REF!*0.88</f>
        <v>#REF!</v>
      </c>
      <c r="AE233" t="e">
        <f>AD233*AC233</f>
        <v>#REF!</v>
      </c>
    </row>
    <row r="234" spans="1:31" ht="60" hidden="1" customHeight="1" x14ac:dyDescent="0.25">
      <c r="A234" s="5"/>
      <c r="B234" s="4" t="s">
        <v>499</v>
      </c>
      <c r="C234" s="4" t="s">
        <v>500</v>
      </c>
      <c r="D234" s="4"/>
      <c r="E234" s="4" t="s">
        <v>501</v>
      </c>
      <c r="F234" s="10"/>
      <c r="G234" s="9" t="s">
        <v>685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6"/>
      <c r="V234" s="6"/>
      <c r="W234" s="6"/>
      <c r="X234" s="6"/>
      <c r="Y234" s="6"/>
      <c r="Z234" s="6"/>
      <c r="AA234" s="6"/>
      <c r="AB234" s="5"/>
      <c r="AC234" s="5">
        <f t="shared" si="4"/>
        <v>0</v>
      </c>
      <c r="AD234" s="12" t="e">
        <f>#REF!*0.88</f>
        <v>#REF!</v>
      </c>
      <c r="AE234" t="e">
        <f>AD234*AC234</f>
        <v>#REF!</v>
      </c>
    </row>
    <row r="235" spans="1:31" ht="60" hidden="1" customHeight="1" x14ac:dyDescent="0.25">
      <c r="A235" s="5"/>
      <c r="B235" s="4" t="s">
        <v>499</v>
      </c>
      <c r="C235" s="4" t="s">
        <v>502</v>
      </c>
      <c r="D235" s="4"/>
      <c r="E235" s="4" t="s">
        <v>503</v>
      </c>
      <c r="F235" s="10"/>
      <c r="G235" s="9" t="s">
        <v>685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6"/>
      <c r="V235" s="6"/>
      <c r="W235" s="6"/>
      <c r="X235" s="6"/>
      <c r="Y235" s="6"/>
      <c r="Z235" s="6"/>
      <c r="AA235" s="6"/>
      <c r="AB235" s="5"/>
      <c r="AC235" s="5">
        <f t="shared" si="4"/>
        <v>0</v>
      </c>
      <c r="AD235" s="12" t="e">
        <f>#REF!*0.88</f>
        <v>#REF!</v>
      </c>
      <c r="AE235" t="e">
        <f>AD235*AC235</f>
        <v>#REF!</v>
      </c>
    </row>
    <row r="236" spans="1:31" ht="60" hidden="1" customHeight="1" x14ac:dyDescent="0.25">
      <c r="A236" s="5"/>
      <c r="B236" s="4" t="s">
        <v>499</v>
      </c>
      <c r="C236" s="4" t="s">
        <v>504</v>
      </c>
      <c r="D236" s="4"/>
      <c r="E236" s="4" t="s">
        <v>505</v>
      </c>
      <c r="F236" s="10"/>
      <c r="G236" s="9" t="s">
        <v>685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6"/>
      <c r="V236" s="6"/>
      <c r="W236" s="6"/>
      <c r="X236" s="6"/>
      <c r="Y236" s="6"/>
      <c r="Z236" s="6"/>
      <c r="AA236" s="6"/>
      <c r="AB236" s="5"/>
      <c r="AC236" s="5">
        <f t="shared" si="4"/>
        <v>0</v>
      </c>
      <c r="AD236" s="12" t="e">
        <f>#REF!*0.88</f>
        <v>#REF!</v>
      </c>
      <c r="AE236" t="e">
        <f>AD236*AC236</f>
        <v>#REF!</v>
      </c>
    </row>
    <row r="237" spans="1:31" ht="60" hidden="1" customHeight="1" x14ac:dyDescent="0.25">
      <c r="A237" s="5"/>
      <c r="B237" s="4" t="s">
        <v>499</v>
      </c>
      <c r="C237" s="4" t="s">
        <v>506</v>
      </c>
      <c r="D237" s="4"/>
      <c r="E237" s="4" t="s">
        <v>507</v>
      </c>
      <c r="F237" s="10"/>
      <c r="G237" s="9" t="s">
        <v>685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6"/>
      <c r="V237" s="6"/>
      <c r="W237" s="6"/>
      <c r="X237" s="6"/>
      <c r="Y237" s="6"/>
      <c r="Z237" s="6"/>
      <c r="AA237" s="6"/>
      <c r="AB237" s="5"/>
      <c r="AC237" s="5">
        <f t="shared" si="4"/>
        <v>0</v>
      </c>
      <c r="AD237" s="12" t="e">
        <f>#REF!*0.88</f>
        <v>#REF!</v>
      </c>
      <c r="AE237" t="e">
        <f>AD237*AC237</f>
        <v>#REF!</v>
      </c>
    </row>
    <row r="238" spans="1:31" ht="60" hidden="1" customHeight="1" x14ac:dyDescent="0.25">
      <c r="A238" s="5"/>
      <c r="B238" s="4" t="s">
        <v>508</v>
      </c>
      <c r="C238" s="4" t="s">
        <v>509</v>
      </c>
      <c r="D238" s="4"/>
      <c r="E238" s="4" t="s">
        <v>510</v>
      </c>
      <c r="F238" s="10"/>
      <c r="G238" s="9">
        <v>125</v>
      </c>
      <c r="H238" s="6"/>
      <c r="I238" s="6"/>
      <c r="J238" s="6"/>
      <c r="K238" s="6"/>
      <c r="L238" s="6"/>
      <c r="M238" s="6"/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/>
      <c r="AC238" s="5">
        <f t="shared" si="4"/>
        <v>0</v>
      </c>
      <c r="AD238" s="12" t="e">
        <f>#REF!*0.88</f>
        <v>#REF!</v>
      </c>
      <c r="AE238" t="e">
        <f>AD238*AC238</f>
        <v>#REF!</v>
      </c>
    </row>
    <row r="239" spans="1:31" ht="60" hidden="1" customHeight="1" x14ac:dyDescent="0.25">
      <c r="A239" s="5"/>
      <c r="B239" s="4" t="s">
        <v>511</v>
      </c>
      <c r="C239" s="4" t="s">
        <v>512</v>
      </c>
      <c r="D239" s="4"/>
      <c r="E239" s="4" t="s">
        <v>513</v>
      </c>
      <c r="F239" s="10"/>
      <c r="G239" s="9">
        <v>125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6"/>
      <c r="V239" s="6"/>
      <c r="W239" s="6"/>
      <c r="X239" s="6"/>
      <c r="Y239" s="6"/>
      <c r="Z239" s="6"/>
      <c r="AA239" s="6"/>
      <c r="AB239" s="5"/>
      <c r="AC239" s="5">
        <f t="shared" si="4"/>
        <v>0</v>
      </c>
      <c r="AD239" s="12" t="e">
        <f>#REF!*0.88</f>
        <v>#REF!</v>
      </c>
      <c r="AE239" t="e">
        <f>AD239*AC239</f>
        <v>#REF!</v>
      </c>
    </row>
    <row r="240" spans="1:31" ht="60" customHeight="1" x14ac:dyDescent="0.25">
      <c r="A240" s="5"/>
      <c r="B240" s="4" t="s">
        <v>514</v>
      </c>
      <c r="C240" s="25" t="s">
        <v>515</v>
      </c>
      <c r="D240" s="31" t="s">
        <v>698</v>
      </c>
      <c r="E240" s="4" t="s">
        <v>516</v>
      </c>
      <c r="F240" s="17" t="s">
        <v>692</v>
      </c>
      <c r="G240" s="9" t="s">
        <v>685</v>
      </c>
      <c r="H240" s="6"/>
      <c r="I240" s="6"/>
      <c r="J240" s="6"/>
      <c r="K240" s="6"/>
      <c r="L240" s="6"/>
      <c r="M240" s="6"/>
      <c r="N240" s="5">
        <v>0</v>
      </c>
      <c r="O240" s="5">
        <v>0</v>
      </c>
      <c r="P240" s="5">
        <v>1</v>
      </c>
      <c r="Q240" s="5">
        <v>1</v>
      </c>
      <c r="R240" s="5">
        <v>2</v>
      </c>
      <c r="S240" s="5">
        <v>3</v>
      </c>
      <c r="T240" s="5">
        <v>3</v>
      </c>
      <c r="U240" s="5">
        <v>2</v>
      </c>
      <c r="V240" s="5">
        <v>2</v>
      </c>
      <c r="W240" s="5">
        <v>1</v>
      </c>
      <c r="X240" s="5">
        <v>1</v>
      </c>
      <c r="Y240" s="5">
        <v>1</v>
      </c>
      <c r="Z240" s="5">
        <v>1</v>
      </c>
      <c r="AA240" s="5">
        <v>0</v>
      </c>
      <c r="AB240" s="5"/>
      <c r="AC240" s="32">
        <f t="shared" si="4"/>
        <v>18</v>
      </c>
      <c r="AD240" s="15" t="e">
        <f>#REF!*0.9</f>
        <v>#REF!</v>
      </c>
      <c r="AE240" s="14" t="e">
        <f>AD240*AC240</f>
        <v>#REF!</v>
      </c>
    </row>
    <row r="241" spans="1:31" ht="60" hidden="1" customHeight="1" x14ac:dyDescent="0.25">
      <c r="A241" s="5"/>
      <c r="B241" s="4" t="s">
        <v>514</v>
      </c>
      <c r="C241" s="4" t="s">
        <v>517</v>
      </c>
      <c r="D241" s="4"/>
      <c r="E241" s="4" t="s">
        <v>518</v>
      </c>
      <c r="F241" s="10"/>
      <c r="G241" s="9" t="s">
        <v>685</v>
      </c>
      <c r="H241" s="6"/>
      <c r="I241" s="6"/>
      <c r="J241" s="6"/>
      <c r="K241" s="6"/>
      <c r="L241" s="6"/>
      <c r="M241" s="6"/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/>
      <c r="AC241" s="5">
        <f t="shared" si="4"/>
        <v>0</v>
      </c>
      <c r="AD241" s="12" t="e">
        <f>#REF!*0.88</f>
        <v>#REF!</v>
      </c>
      <c r="AE241" t="e">
        <f>AD241*AC241</f>
        <v>#REF!</v>
      </c>
    </row>
    <row r="242" spans="1:31" ht="60" hidden="1" customHeight="1" x14ac:dyDescent="0.25">
      <c r="A242" s="5"/>
      <c r="B242" s="4" t="s">
        <v>514</v>
      </c>
      <c r="C242" s="4" t="s">
        <v>519</v>
      </c>
      <c r="D242" s="4"/>
      <c r="E242" s="4" t="s">
        <v>520</v>
      </c>
      <c r="F242" s="10"/>
      <c r="G242" s="9" t="s">
        <v>685</v>
      </c>
      <c r="H242" s="6"/>
      <c r="I242" s="6"/>
      <c r="J242" s="6"/>
      <c r="K242" s="6"/>
      <c r="L242" s="6"/>
      <c r="M242" s="6"/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/>
      <c r="AC242" s="5">
        <f t="shared" si="4"/>
        <v>0</v>
      </c>
      <c r="AD242" s="12" t="e">
        <f>#REF!*0.88</f>
        <v>#REF!</v>
      </c>
      <c r="AE242" t="e">
        <f>AD242*AC242</f>
        <v>#REF!</v>
      </c>
    </row>
    <row r="243" spans="1:31" ht="60" hidden="1" customHeight="1" x14ac:dyDescent="0.25">
      <c r="A243" s="5"/>
      <c r="B243" s="4" t="s">
        <v>521</v>
      </c>
      <c r="C243" s="4" t="s">
        <v>522</v>
      </c>
      <c r="D243" s="4"/>
      <c r="E243" s="4" t="s">
        <v>523</v>
      </c>
      <c r="F243" s="10"/>
      <c r="G243" s="9" t="s">
        <v>685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6"/>
      <c r="V243" s="6"/>
      <c r="W243" s="6"/>
      <c r="X243" s="6"/>
      <c r="Y243" s="6"/>
      <c r="Z243" s="6"/>
      <c r="AA243" s="6"/>
      <c r="AB243" s="5"/>
      <c r="AC243" s="5">
        <f t="shared" si="4"/>
        <v>0</v>
      </c>
      <c r="AD243" s="12" t="e">
        <f>#REF!*0.88</f>
        <v>#REF!</v>
      </c>
      <c r="AE243" t="e">
        <f>AD243*AC243</f>
        <v>#REF!</v>
      </c>
    </row>
    <row r="244" spans="1:31" ht="60" hidden="1" customHeight="1" x14ac:dyDescent="0.25">
      <c r="A244" s="5"/>
      <c r="B244" s="4" t="s">
        <v>521</v>
      </c>
      <c r="C244" s="4" t="s">
        <v>524</v>
      </c>
      <c r="D244" s="4"/>
      <c r="E244" s="4" t="s">
        <v>525</v>
      </c>
      <c r="F244" s="10"/>
      <c r="G244" s="9" t="s">
        <v>685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6"/>
      <c r="V244" s="6"/>
      <c r="W244" s="6"/>
      <c r="X244" s="6"/>
      <c r="Y244" s="6"/>
      <c r="Z244" s="6"/>
      <c r="AA244" s="6"/>
      <c r="AB244" s="5"/>
      <c r="AC244" s="5">
        <f t="shared" si="4"/>
        <v>0</v>
      </c>
      <c r="AD244" s="12" t="e">
        <f>#REF!*0.88</f>
        <v>#REF!</v>
      </c>
      <c r="AE244" t="e">
        <f>AD244*AC244</f>
        <v>#REF!</v>
      </c>
    </row>
    <row r="245" spans="1:31" ht="60" hidden="1" customHeight="1" x14ac:dyDescent="0.25">
      <c r="A245" s="5"/>
      <c r="B245" s="4" t="s">
        <v>521</v>
      </c>
      <c r="C245" s="4" t="s">
        <v>526</v>
      </c>
      <c r="D245" s="4"/>
      <c r="E245" s="4" t="s">
        <v>527</v>
      </c>
      <c r="F245" s="10"/>
      <c r="G245" s="9" t="s">
        <v>685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6"/>
      <c r="V245" s="6"/>
      <c r="W245" s="6"/>
      <c r="X245" s="6"/>
      <c r="Y245" s="6"/>
      <c r="Z245" s="6"/>
      <c r="AA245" s="6"/>
      <c r="AB245" s="5"/>
      <c r="AC245" s="5">
        <f t="shared" si="4"/>
        <v>0</v>
      </c>
      <c r="AD245" s="12" t="e">
        <f>#REF!*0.88</f>
        <v>#REF!</v>
      </c>
      <c r="AE245" t="e">
        <f>AD245*AC245</f>
        <v>#REF!</v>
      </c>
    </row>
    <row r="246" spans="1:31" ht="60" customHeight="1" x14ac:dyDescent="0.25">
      <c r="A246" s="5"/>
      <c r="B246" s="4" t="s">
        <v>528</v>
      </c>
      <c r="C246" s="19" t="s">
        <v>529</v>
      </c>
      <c r="D246" s="31" t="s">
        <v>698</v>
      </c>
      <c r="E246" s="4" t="s">
        <v>530</v>
      </c>
      <c r="F246" s="17" t="s">
        <v>693</v>
      </c>
      <c r="G246" s="9" t="s">
        <v>687</v>
      </c>
      <c r="H246" s="6"/>
      <c r="I246" s="6"/>
      <c r="J246" s="6"/>
      <c r="K246" s="6"/>
      <c r="L246" s="6"/>
      <c r="M246" s="6"/>
      <c r="N246" s="5">
        <v>1</v>
      </c>
      <c r="O246" s="5">
        <v>2</v>
      </c>
      <c r="P246" s="5">
        <v>3</v>
      </c>
      <c r="Q246" s="5">
        <v>5</v>
      </c>
      <c r="R246" s="5">
        <v>4</v>
      </c>
      <c r="S246" s="5">
        <v>9</v>
      </c>
      <c r="T246" s="5">
        <v>8</v>
      </c>
      <c r="U246" s="5">
        <v>5</v>
      </c>
      <c r="V246" s="5">
        <v>6</v>
      </c>
      <c r="W246" s="5">
        <v>2</v>
      </c>
      <c r="X246" s="5">
        <v>3</v>
      </c>
      <c r="Y246" s="5">
        <v>2</v>
      </c>
      <c r="Z246" s="5">
        <v>2</v>
      </c>
      <c r="AA246" s="5">
        <v>0</v>
      </c>
      <c r="AB246" s="5"/>
      <c r="AC246" s="32">
        <f t="shared" si="4"/>
        <v>52</v>
      </c>
      <c r="AD246" s="15" t="e">
        <f>#REF!*0.9</f>
        <v>#REF!</v>
      </c>
      <c r="AE246" s="14" t="e">
        <f>AD246*AC246</f>
        <v>#REF!</v>
      </c>
    </row>
    <row r="247" spans="1:31" ht="60" customHeight="1" x14ac:dyDescent="0.25">
      <c r="A247" s="5"/>
      <c r="B247" s="4" t="s">
        <v>528</v>
      </c>
      <c r="C247" s="19" t="s">
        <v>531</v>
      </c>
      <c r="D247" s="31" t="s">
        <v>698</v>
      </c>
      <c r="E247" s="4" t="s">
        <v>532</v>
      </c>
      <c r="F247" s="17" t="s">
        <v>693</v>
      </c>
      <c r="G247" s="9" t="s">
        <v>687</v>
      </c>
      <c r="H247" s="6"/>
      <c r="I247" s="6"/>
      <c r="J247" s="6"/>
      <c r="K247" s="6"/>
      <c r="L247" s="6"/>
      <c r="M247" s="6"/>
      <c r="N247" s="5">
        <v>1</v>
      </c>
      <c r="O247" s="5">
        <v>1</v>
      </c>
      <c r="P247" s="5">
        <v>3</v>
      </c>
      <c r="Q247" s="5">
        <v>4</v>
      </c>
      <c r="R247" s="5">
        <v>4</v>
      </c>
      <c r="S247" s="5">
        <v>8</v>
      </c>
      <c r="T247" s="5">
        <v>8</v>
      </c>
      <c r="U247" s="5">
        <v>5</v>
      </c>
      <c r="V247" s="5">
        <v>5</v>
      </c>
      <c r="W247" s="5">
        <v>2</v>
      </c>
      <c r="X247" s="5">
        <v>3</v>
      </c>
      <c r="Y247" s="5">
        <v>2</v>
      </c>
      <c r="Z247" s="5">
        <v>2</v>
      </c>
      <c r="AA247" s="5">
        <v>0</v>
      </c>
      <c r="AB247" s="5"/>
      <c r="AC247" s="32">
        <f t="shared" si="4"/>
        <v>48</v>
      </c>
      <c r="AD247" s="15" t="e">
        <f>#REF!*0.9</f>
        <v>#REF!</v>
      </c>
      <c r="AE247" s="14" t="e">
        <f>AD247*AC247</f>
        <v>#REF!</v>
      </c>
    </row>
    <row r="248" spans="1:31" ht="60" customHeight="1" x14ac:dyDescent="0.25">
      <c r="A248" s="5"/>
      <c r="B248" s="4" t="s">
        <v>528</v>
      </c>
      <c r="C248" s="19" t="s">
        <v>533</v>
      </c>
      <c r="D248" s="31" t="s">
        <v>698</v>
      </c>
      <c r="E248" s="4" t="s">
        <v>520</v>
      </c>
      <c r="F248" s="17" t="s">
        <v>693</v>
      </c>
      <c r="G248" s="9" t="s">
        <v>687</v>
      </c>
      <c r="H248" s="6"/>
      <c r="I248" s="6"/>
      <c r="J248" s="6"/>
      <c r="K248" s="6"/>
      <c r="L248" s="6"/>
      <c r="M248" s="6"/>
      <c r="N248" s="5">
        <v>1</v>
      </c>
      <c r="O248" s="5">
        <v>1</v>
      </c>
      <c r="P248" s="5">
        <v>3</v>
      </c>
      <c r="Q248" s="5">
        <v>4</v>
      </c>
      <c r="R248" s="5">
        <v>4</v>
      </c>
      <c r="S248" s="5">
        <v>8</v>
      </c>
      <c r="T248" s="5">
        <v>8</v>
      </c>
      <c r="U248" s="5">
        <v>5</v>
      </c>
      <c r="V248" s="5">
        <v>5</v>
      </c>
      <c r="W248" s="5">
        <v>2</v>
      </c>
      <c r="X248" s="5">
        <v>3</v>
      </c>
      <c r="Y248" s="5">
        <v>2</v>
      </c>
      <c r="Z248" s="5">
        <v>2</v>
      </c>
      <c r="AA248" s="5">
        <v>0</v>
      </c>
      <c r="AB248" s="5"/>
      <c r="AC248" s="32">
        <f t="shared" si="4"/>
        <v>48</v>
      </c>
      <c r="AD248" s="15" t="e">
        <f>#REF!*0.9</f>
        <v>#REF!</v>
      </c>
      <c r="AE248" s="14" t="e">
        <f>AD248*AC248</f>
        <v>#REF!</v>
      </c>
    </row>
    <row r="249" spans="1:31" ht="60" customHeight="1" x14ac:dyDescent="0.25">
      <c r="A249" s="5"/>
      <c r="B249" s="4" t="s">
        <v>534</v>
      </c>
      <c r="C249" s="19" t="s">
        <v>535</v>
      </c>
      <c r="D249" s="31" t="s">
        <v>698</v>
      </c>
      <c r="E249" s="4" t="s">
        <v>536</v>
      </c>
      <c r="F249" s="17" t="s">
        <v>693</v>
      </c>
      <c r="G249" s="9" t="s">
        <v>687</v>
      </c>
      <c r="H249" s="5">
        <v>0</v>
      </c>
      <c r="I249" s="5">
        <v>1</v>
      </c>
      <c r="J249" s="5">
        <v>1</v>
      </c>
      <c r="K249" s="5">
        <v>1</v>
      </c>
      <c r="L249" s="5">
        <v>1</v>
      </c>
      <c r="M249" s="5">
        <v>2</v>
      </c>
      <c r="N249" s="5">
        <v>2</v>
      </c>
      <c r="O249" s="5">
        <v>1</v>
      </c>
      <c r="P249" s="5">
        <v>1</v>
      </c>
      <c r="Q249" s="5">
        <v>1</v>
      </c>
      <c r="R249" s="5">
        <v>1</v>
      </c>
      <c r="S249" s="5">
        <v>0</v>
      </c>
      <c r="T249" s="5">
        <v>0</v>
      </c>
      <c r="U249" s="6"/>
      <c r="V249" s="6"/>
      <c r="W249" s="6"/>
      <c r="X249" s="6"/>
      <c r="Y249" s="6"/>
      <c r="Z249" s="6"/>
      <c r="AA249" s="6"/>
      <c r="AB249" s="5"/>
      <c r="AC249" s="32">
        <f t="shared" si="4"/>
        <v>12</v>
      </c>
      <c r="AD249" s="15" t="e">
        <f>#REF!*0.9</f>
        <v>#REF!</v>
      </c>
      <c r="AE249" s="14" t="e">
        <f>AD249*AC249</f>
        <v>#REF!</v>
      </c>
    </row>
    <row r="250" spans="1:31" ht="60" customHeight="1" x14ac:dyDescent="0.25">
      <c r="A250" s="5"/>
      <c r="B250" s="4" t="s">
        <v>534</v>
      </c>
      <c r="C250" s="19" t="s">
        <v>537</v>
      </c>
      <c r="D250" s="31" t="s">
        <v>698</v>
      </c>
      <c r="E250" s="4" t="s">
        <v>538</v>
      </c>
      <c r="F250" s="17" t="s">
        <v>693</v>
      </c>
      <c r="G250" s="9" t="s">
        <v>687</v>
      </c>
      <c r="H250" s="5">
        <v>0</v>
      </c>
      <c r="I250" s="5">
        <v>1</v>
      </c>
      <c r="J250" s="5">
        <v>1</v>
      </c>
      <c r="K250" s="5">
        <v>2</v>
      </c>
      <c r="L250" s="5">
        <v>2</v>
      </c>
      <c r="M250" s="5">
        <v>4</v>
      </c>
      <c r="N250" s="5">
        <v>3</v>
      </c>
      <c r="O250" s="5">
        <v>1</v>
      </c>
      <c r="P250" s="5">
        <v>2</v>
      </c>
      <c r="Q250" s="5">
        <v>1</v>
      </c>
      <c r="R250" s="5">
        <v>1</v>
      </c>
      <c r="S250" s="5">
        <v>0</v>
      </c>
      <c r="T250" s="5">
        <v>0</v>
      </c>
      <c r="U250" s="6"/>
      <c r="V250" s="6"/>
      <c r="W250" s="6"/>
      <c r="X250" s="6"/>
      <c r="Y250" s="6"/>
      <c r="Z250" s="6"/>
      <c r="AA250" s="6"/>
      <c r="AB250" s="5"/>
      <c r="AC250" s="32">
        <f t="shared" si="4"/>
        <v>18</v>
      </c>
      <c r="AD250" s="15" t="e">
        <f>#REF!*0.9</f>
        <v>#REF!</v>
      </c>
      <c r="AE250" s="14" t="e">
        <f>AD250*AC250</f>
        <v>#REF!</v>
      </c>
    </row>
    <row r="251" spans="1:31" ht="60" customHeight="1" x14ac:dyDescent="0.25">
      <c r="A251" s="5"/>
      <c r="B251" s="4" t="s">
        <v>534</v>
      </c>
      <c r="C251" s="19" t="s">
        <v>539</v>
      </c>
      <c r="D251" s="31" t="s">
        <v>698</v>
      </c>
      <c r="E251" s="4" t="s">
        <v>527</v>
      </c>
      <c r="F251" s="17" t="s">
        <v>693</v>
      </c>
      <c r="G251" s="9" t="s">
        <v>687</v>
      </c>
      <c r="H251" s="5">
        <v>0</v>
      </c>
      <c r="I251" s="5">
        <v>2</v>
      </c>
      <c r="J251" s="5">
        <v>2</v>
      </c>
      <c r="K251" s="5">
        <v>4</v>
      </c>
      <c r="L251" s="5">
        <v>4</v>
      </c>
      <c r="M251" s="5">
        <v>8</v>
      </c>
      <c r="N251" s="5">
        <v>7</v>
      </c>
      <c r="O251" s="5">
        <v>3</v>
      </c>
      <c r="P251" s="5">
        <v>4</v>
      </c>
      <c r="Q251" s="5">
        <v>2</v>
      </c>
      <c r="R251" s="5">
        <v>2</v>
      </c>
      <c r="S251" s="5">
        <v>0</v>
      </c>
      <c r="T251" s="5">
        <v>0</v>
      </c>
      <c r="U251" s="6"/>
      <c r="V251" s="6"/>
      <c r="W251" s="6"/>
      <c r="X251" s="6"/>
      <c r="Y251" s="6"/>
      <c r="Z251" s="6"/>
      <c r="AA251" s="6"/>
      <c r="AB251" s="5"/>
      <c r="AC251" s="32">
        <f t="shared" si="4"/>
        <v>38</v>
      </c>
      <c r="AD251" s="15" t="e">
        <f>#REF!*0.9</f>
        <v>#REF!</v>
      </c>
      <c r="AE251" s="14" t="e">
        <f>AD251*AC251</f>
        <v>#REF!</v>
      </c>
    </row>
    <row r="252" spans="1:31" ht="60" customHeight="1" x14ac:dyDescent="0.25">
      <c r="A252" s="5"/>
      <c r="B252" s="4" t="s">
        <v>540</v>
      </c>
      <c r="C252" s="25" t="s">
        <v>541</v>
      </c>
      <c r="D252" s="31" t="s">
        <v>698</v>
      </c>
      <c r="E252" s="4" t="s">
        <v>542</v>
      </c>
      <c r="F252" s="17" t="s">
        <v>693</v>
      </c>
      <c r="G252" s="9" t="s">
        <v>687</v>
      </c>
      <c r="H252" s="6"/>
      <c r="I252" s="6"/>
      <c r="J252" s="6"/>
      <c r="K252" s="6"/>
      <c r="L252" s="6"/>
      <c r="M252" s="6"/>
      <c r="N252" s="5">
        <v>1</v>
      </c>
      <c r="O252" s="5">
        <v>2</v>
      </c>
      <c r="P252" s="5">
        <v>3</v>
      </c>
      <c r="Q252" s="5">
        <v>5</v>
      </c>
      <c r="R252" s="5">
        <v>4</v>
      </c>
      <c r="S252" s="5">
        <v>9</v>
      </c>
      <c r="T252" s="5">
        <v>8</v>
      </c>
      <c r="U252" s="5">
        <v>5</v>
      </c>
      <c r="V252" s="5">
        <v>6</v>
      </c>
      <c r="W252" s="5">
        <v>2</v>
      </c>
      <c r="X252" s="5">
        <v>3</v>
      </c>
      <c r="Y252" s="5">
        <v>2</v>
      </c>
      <c r="Z252" s="5">
        <v>2</v>
      </c>
      <c r="AA252" s="5">
        <v>0</v>
      </c>
      <c r="AB252" s="5"/>
      <c r="AC252" s="32">
        <f t="shared" si="4"/>
        <v>52</v>
      </c>
      <c r="AD252" s="15" t="e">
        <f>#REF!*0.9</f>
        <v>#REF!</v>
      </c>
      <c r="AE252" s="14" t="e">
        <f>AD252*AC252</f>
        <v>#REF!</v>
      </c>
    </row>
    <row r="253" spans="1:31" ht="60" customHeight="1" x14ac:dyDescent="0.25">
      <c r="A253" s="5"/>
      <c r="B253" s="4" t="s">
        <v>540</v>
      </c>
      <c r="C253" s="19" t="s">
        <v>543</v>
      </c>
      <c r="D253" s="31" t="s">
        <v>698</v>
      </c>
      <c r="E253" s="4" t="s">
        <v>496</v>
      </c>
      <c r="F253" s="17" t="s">
        <v>693</v>
      </c>
      <c r="G253" s="9" t="s">
        <v>687</v>
      </c>
      <c r="H253" s="6"/>
      <c r="I253" s="6"/>
      <c r="J253" s="6"/>
      <c r="K253" s="6"/>
      <c r="L253" s="6"/>
      <c r="M253" s="6"/>
      <c r="N253" s="5">
        <v>1</v>
      </c>
      <c r="O253" s="5">
        <v>1</v>
      </c>
      <c r="P253" s="5">
        <v>3</v>
      </c>
      <c r="Q253" s="5">
        <v>4</v>
      </c>
      <c r="R253" s="5">
        <v>4</v>
      </c>
      <c r="S253" s="5">
        <v>8</v>
      </c>
      <c r="T253" s="5">
        <v>8</v>
      </c>
      <c r="U253" s="5">
        <v>5</v>
      </c>
      <c r="V253" s="5">
        <v>5</v>
      </c>
      <c r="W253" s="5">
        <v>2</v>
      </c>
      <c r="X253" s="5">
        <v>3</v>
      </c>
      <c r="Y253" s="5">
        <v>2</v>
      </c>
      <c r="Z253" s="5">
        <v>2</v>
      </c>
      <c r="AA253" s="5">
        <v>0</v>
      </c>
      <c r="AB253" s="5"/>
      <c r="AC253" s="32">
        <f t="shared" si="4"/>
        <v>48</v>
      </c>
      <c r="AD253" s="15" t="e">
        <f>#REF!*0.9</f>
        <v>#REF!</v>
      </c>
      <c r="AE253" s="14" t="e">
        <f>AD253*AC253</f>
        <v>#REF!</v>
      </c>
    </row>
    <row r="254" spans="1:31" ht="60" customHeight="1" x14ac:dyDescent="0.25">
      <c r="A254" s="5"/>
      <c r="B254" s="4" t="s">
        <v>540</v>
      </c>
      <c r="C254" s="19" t="s">
        <v>544</v>
      </c>
      <c r="D254" s="31" t="s">
        <v>698</v>
      </c>
      <c r="E254" s="4" t="s">
        <v>545</v>
      </c>
      <c r="F254" s="17" t="s">
        <v>693</v>
      </c>
      <c r="G254" s="9" t="s">
        <v>687</v>
      </c>
      <c r="H254" s="6"/>
      <c r="I254" s="6"/>
      <c r="J254" s="6"/>
      <c r="K254" s="6"/>
      <c r="L254" s="6"/>
      <c r="M254" s="6"/>
      <c r="N254" s="5">
        <v>1</v>
      </c>
      <c r="O254" s="5">
        <v>1</v>
      </c>
      <c r="P254" s="5">
        <v>3</v>
      </c>
      <c r="Q254" s="5">
        <v>4</v>
      </c>
      <c r="R254" s="5">
        <v>4</v>
      </c>
      <c r="S254" s="5">
        <v>8</v>
      </c>
      <c r="T254" s="5">
        <v>8</v>
      </c>
      <c r="U254" s="5">
        <v>5</v>
      </c>
      <c r="V254" s="5">
        <v>5</v>
      </c>
      <c r="W254" s="5">
        <v>2</v>
      </c>
      <c r="X254" s="5">
        <v>3</v>
      </c>
      <c r="Y254" s="5">
        <v>2</v>
      </c>
      <c r="Z254" s="5">
        <v>2</v>
      </c>
      <c r="AA254" s="5">
        <v>0</v>
      </c>
      <c r="AB254" s="5"/>
      <c r="AC254" s="32">
        <f t="shared" si="4"/>
        <v>48</v>
      </c>
      <c r="AD254" s="15" t="e">
        <f>#REF!*0.9</f>
        <v>#REF!</v>
      </c>
      <c r="AE254" s="14" t="e">
        <f>AD254*AC254</f>
        <v>#REF!</v>
      </c>
    </row>
    <row r="255" spans="1:31" ht="60" customHeight="1" x14ac:dyDescent="0.25">
      <c r="A255" s="5"/>
      <c r="B255" s="4" t="s">
        <v>540</v>
      </c>
      <c r="C255" s="19" t="s">
        <v>546</v>
      </c>
      <c r="D255" s="31" t="s">
        <v>698</v>
      </c>
      <c r="E255" s="4" t="s">
        <v>498</v>
      </c>
      <c r="F255" s="17" t="s">
        <v>693</v>
      </c>
      <c r="G255" s="9" t="s">
        <v>687</v>
      </c>
      <c r="H255" s="6"/>
      <c r="I255" s="6"/>
      <c r="J255" s="6"/>
      <c r="K255" s="6"/>
      <c r="L255" s="6"/>
      <c r="M255" s="6"/>
      <c r="N255" s="5">
        <v>1</v>
      </c>
      <c r="O255" s="5">
        <v>1</v>
      </c>
      <c r="P255" s="5">
        <v>3</v>
      </c>
      <c r="Q255" s="5">
        <v>4</v>
      </c>
      <c r="R255" s="5">
        <v>4</v>
      </c>
      <c r="S255" s="5">
        <v>8</v>
      </c>
      <c r="T255" s="5">
        <v>8</v>
      </c>
      <c r="U255" s="5">
        <v>5</v>
      </c>
      <c r="V255" s="5">
        <v>5</v>
      </c>
      <c r="W255" s="5">
        <v>2</v>
      </c>
      <c r="X255" s="5">
        <v>3</v>
      </c>
      <c r="Y255" s="5">
        <v>2</v>
      </c>
      <c r="Z255" s="5">
        <v>2</v>
      </c>
      <c r="AA255" s="5">
        <v>0</v>
      </c>
      <c r="AB255" s="5"/>
      <c r="AC255" s="32">
        <f t="shared" si="4"/>
        <v>48</v>
      </c>
      <c r="AD255" s="15" t="e">
        <f>#REF!*0.9</f>
        <v>#REF!</v>
      </c>
      <c r="AE255" s="14" t="e">
        <f>AD255*AC255</f>
        <v>#REF!</v>
      </c>
    </row>
    <row r="256" spans="1:31" ht="60" customHeight="1" x14ac:dyDescent="0.25">
      <c r="A256" s="5"/>
      <c r="B256" s="4" t="s">
        <v>547</v>
      </c>
      <c r="C256" s="19" t="s">
        <v>548</v>
      </c>
      <c r="D256" s="31" t="s">
        <v>698</v>
      </c>
      <c r="E256" s="4" t="s">
        <v>501</v>
      </c>
      <c r="F256" s="17" t="s">
        <v>693</v>
      </c>
      <c r="G256" s="9" t="s">
        <v>687</v>
      </c>
      <c r="H256" s="5">
        <v>0</v>
      </c>
      <c r="I256" s="5">
        <v>2</v>
      </c>
      <c r="J256" s="5">
        <v>2</v>
      </c>
      <c r="K256" s="5">
        <v>4</v>
      </c>
      <c r="L256" s="5">
        <v>4</v>
      </c>
      <c r="M256" s="5">
        <v>8</v>
      </c>
      <c r="N256" s="5">
        <v>7</v>
      </c>
      <c r="O256" s="5">
        <v>3</v>
      </c>
      <c r="P256" s="5">
        <v>4</v>
      </c>
      <c r="Q256" s="5">
        <v>2</v>
      </c>
      <c r="R256" s="5">
        <v>2</v>
      </c>
      <c r="S256" s="5">
        <v>0</v>
      </c>
      <c r="T256" s="5">
        <v>0</v>
      </c>
      <c r="U256" s="6"/>
      <c r="V256" s="6"/>
      <c r="W256" s="6"/>
      <c r="X256" s="6"/>
      <c r="Y256" s="6"/>
      <c r="Z256" s="6"/>
      <c r="AA256" s="6"/>
      <c r="AB256" s="5"/>
      <c r="AC256" s="32">
        <f t="shared" si="4"/>
        <v>38</v>
      </c>
      <c r="AD256" s="15" t="e">
        <f>#REF!*0.9</f>
        <v>#REF!</v>
      </c>
      <c r="AE256" s="14" t="e">
        <f>AD256*AC256</f>
        <v>#REF!</v>
      </c>
    </row>
    <row r="257" spans="1:31" ht="60" hidden="1" customHeight="1" x14ac:dyDescent="0.25">
      <c r="A257" s="5"/>
      <c r="B257" s="4" t="s">
        <v>547</v>
      </c>
      <c r="C257" s="4" t="s">
        <v>549</v>
      </c>
      <c r="D257" s="4"/>
      <c r="E257" s="4" t="s">
        <v>550</v>
      </c>
      <c r="F257" s="10"/>
      <c r="G257" s="9" t="s">
        <v>687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6"/>
      <c r="V257" s="6"/>
      <c r="W257" s="6"/>
      <c r="X257" s="6"/>
      <c r="Y257" s="6"/>
      <c r="Z257" s="6"/>
      <c r="AA257" s="6"/>
      <c r="AB257" s="5"/>
      <c r="AC257" s="5">
        <f t="shared" si="4"/>
        <v>0</v>
      </c>
      <c r="AD257" s="12" t="e">
        <f>#REF!*0.88</f>
        <v>#REF!</v>
      </c>
      <c r="AE257" t="e">
        <f>AD257*AC257</f>
        <v>#REF!</v>
      </c>
    </row>
    <row r="258" spans="1:31" ht="60" hidden="1" customHeight="1" x14ac:dyDescent="0.25">
      <c r="A258" s="5"/>
      <c r="B258" s="4" t="s">
        <v>547</v>
      </c>
      <c r="C258" s="4" t="s">
        <v>551</v>
      </c>
      <c r="D258" s="4"/>
      <c r="E258" s="4" t="s">
        <v>507</v>
      </c>
      <c r="F258" s="10"/>
      <c r="G258" s="9" t="s">
        <v>687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6"/>
      <c r="V258" s="6"/>
      <c r="W258" s="6"/>
      <c r="X258" s="6"/>
      <c r="Y258" s="6"/>
      <c r="Z258" s="6"/>
      <c r="AA258" s="6"/>
      <c r="AB258" s="5"/>
      <c r="AC258" s="5">
        <f t="shared" si="4"/>
        <v>0</v>
      </c>
      <c r="AD258" s="12" t="e">
        <f>#REF!*0.88</f>
        <v>#REF!</v>
      </c>
      <c r="AE258" t="e">
        <f>AD258*AC258</f>
        <v>#REF!</v>
      </c>
    </row>
    <row r="259" spans="1:31" ht="60" hidden="1" customHeight="1" x14ac:dyDescent="0.25">
      <c r="A259" s="5"/>
      <c r="B259" s="4" t="s">
        <v>552</v>
      </c>
      <c r="C259" s="4" t="s">
        <v>553</v>
      </c>
      <c r="D259" s="4"/>
      <c r="E259" s="4" t="s">
        <v>554</v>
      </c>
      <c r="F259" s="10"/>
      <c r="G259" s="9">
        <v>220</v>
      </c>
      <c r="H259" s="6"/>
      <c r="I259" s="6"/>
      <c r="J259" s="6"/>
      <c r="K259" s="6"/>
      <c r="L259" s="6"/>
      <c r="M259" s="6"/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/>
      <c r="AC259" s="5">
        <f t="shared" si="4"/>
        <v>0</v>
      </c>
      <c r="AD259" s="12" t="e">
        <f>#REF!*0.88</f>
        <v>#REF!</v>
      </c>
      <c r="AE259" t="e">
        <f>AD259*AC259</f>
        <v>#REF!</v>
      </c>
    </row>
    <row r="260" spans="1:31" ht="60" hidden="1" customHeight="1" x14ac:dyDescent="0.25">
      <c r="A260" s="5"/>
      <c r="B260" s="4" t="s">
        <v>552</v>
      </c>
      <c r="C260" s="4" t="s">
        <v>555</v>
      </c>
      <c r="D260" s="4"/>
      <c r="E260" s="4" t="s">
        <v>556</v>
      </c>
      <c r="F260" s="10"/>
      <c r="G260" s="9">
        <v>220</v>
      </c>
      <c r="H260" s="6"/>
      <c r="I260" s="6"/>
      <c r="J260" s="6"/>
      <c r="K260" s="6"/>
      <c r="L260" s="6"/>
      <c r="M260" s="6"/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/>
      <c r="AC260" s="5">
        <f t="shared" ref="AC260:AC285" si="5">SUM(H260:AB260)</f>
        <v>0</v>
      </c>
      <c r="AD260" s="12" t="e">
        <f>#REF!*0.88</f>
        <v>#REF!</v>
      </c>
      <c r="AE260" t="e">
        <f>AD260*AC260</f>
        <v>#REF!</v>
      </c>
    </row>
    <row r="261" spans="1:31" ht="60" customHeight="1" x14ac:dyDescent="0.25">
      <c r="A261" s="5"/>
      <c r="B261" s="4" t="s">
        <v>557</v>
      </c>
      <c r="C261" s="19" t="s">
        <v>558</v>
      </c>
      <c r="D261" s="29" t="s">
        <v>697</v>
      </c>
      <c r="E261" s="4" t="s">
        <v>559</v>
      </c>
      <c r="F261" s="17" t="s">
        <v>694</v>
      </c>
      <c r="G261" s="9" t="s">
        <v>688</v>
      </c>
      <c r="H261" s="6"/>
      <c r="I261" s="6"/>
      <c r="J261" s="6"/>
      <c r="K261" s="6"/>
      <c r="L261" s="6"/>
      <c r="M261" s="6"/>
      <c r="N261" s="5">
        <v>1</v>
      </c>
      <c r="O261" s="5">
        <v>1</v>
      </c>
      <c r="P261" s="5">
        <v>3</v>
      </c>
      <c r="Q261" s="5">
        <v>4</v>
      </c>
      <c r="R261" s="5">
        <v>4</v>
      </c>
      <c r="S261" s="5">
        <v>8</v>
      </c>
      <c r="T261" s="5">
        <v>8</v>
      </c>
      <c r="U261" s="5">
        <v>5</v>
      </c>
      <c r="V261" s="5">
        <v>5</v>
      </c>
      <c r="W261" s="5">
        <v>2</v>
      </c>
      <c r="X261" s="5">
        <v>3</v>
      </c>
      <c r="Y261" s="5">
        <v>2</v>
      </c>
      <c r="Z261" s="5">
        <v>2</v>
      </c>
      <c r="AA261" s="5">
        <v>0</v>
      </c>
      <c r="AB261" s="5"/>
      <c r="AC261" s="28">
        <f t="shared" si="5"/>
        <v>48</v>
      </c>
      <c r="AD261" s="15" t="e">
        <f>#REF!*0.9</f>
        <v>#REF!</v>
      </c>
      <c r="AE261" s="14" t="e">
        <f>AD261*AC261</f>
        <v>#REF!</v>
      </c>
    </row>
    <row r="262" spans="1:31" ht="60" customHeight="1" x14ac:dyDescent="0.25">
      <c r="A262" s="5"/>
      <c r="B262" s="4" t="s">
        <v>557</v>
      </c>
      <c r="C262" s="19" t="s">
        <v>560</v>
      </c>
      <c r="D262" s="29" t="s">
        <v>697</v>
      </c>
      <c r="E262" s="4" t="s">
        <v>556</v>
      </c>
      <c r="F262" s="17" t="s">
        <v>694</v>
      </c>
      <c r="G262" s="9" t="s">
        <v>688</v>
      </c>
      <c r="H262" s="6"/>
      <c r="I262" s="6"/>
      <c r="J262" s="6"/>
      <c r="K262" s="6"/>
      <c r="L262" s="6"/>
      <c r="M262" s="6"/>
      <c r="N262" s="5">
        <v>1</v>
      </c>
      <c r="O262" s="5">
        <v>2</v>
      </c>
      <c r="P262" s="5">
        <v>3</v>
      </c>
      <c r="Q262" s="5">
        <v>5</v>
      </c>
      <c r="R262" s="5">
        <v>4</v>
      </c>
      <c r="S262" s="5">
        <v>9</v>
      </c>
      <c r="T262" s="5">
        <v>8</v>
      </c>
      <c r="U262" s="5">
        <v>5</v>
      </c>
      <c r="V262" s="5">
        <v>6</v>
      </c>
      <c r="W262" s="5">
        <v>2</v>
      </c>
      <c r="X262" s="5">
        <v>3</v>
      </c>
      <c r="Y262" s="5">
        <v>2</v>
      </c>
      <c r="Z262" s="5">
        <v>2</v>
      </c>
      <c r="AA262" s="5">
        <v>0</v>
      </c>
      <c r="AB262" s="5"/>
      <c r="AC262" s="28">
        <f t="shared" si="5"/>
        <v>52</v>
      </c>
      <c r="AD262" s="15" t="e">
        <f>#REF!*0.9</f>
        <v>#REF!</v>
      </c>
      <c r="AE262" s="14" t="e">
        <f>AD262*AC262</f>
        <v>#REF!</v>
      </c>
    </row>
    <row r="263" spans="1:31" ht="60" customHeight="1" x14ac:dyDescent="0.25">
      <c r="A263" s="5"/>
      <c r="B263" s="4" t="s">
        <v>561</v>
      </c>
      <c r="C263" s="19" t="s">
        <v>562</v>
      </c>
      <c r="D263" s="29" t="s">
        <v>697</v>
      </c>
      <c r="E263" s="4" t="s">
        <v>563</v>
      </c>
      <c r="F263" s="17" t="s">
        <v>694</v>
      </c>
      <c r="G263" s="9" t="s">
        <v>688</v>
      </c>
      <c r="H263" s="5">
        <v>0</v>
      </c>
      <c r="I263" s="5">
        <v>2</v>
      </c>
      <c r="J263" s="5">
        <v>3</v>
      </c>
      <c r="K263" s="5">
        <v>4</v>
      </c>
      <c r="L263" s="5">
        <v>4</v>
      </c>
      <c r="M263" s="5">
        <v>9</v>
      </c>
      <c r="N263" s="5">
        <v>8</v>
      </c>
      <c r="O263" s="5">
        <v>4</v>
      </c>
      <c r="P263" s="5">
        <v>4</v>
      </c>
      <c r="Q263" s="5">
        <v>2</v>
      </c>
      <c r="R263" s="5">
        <v>2</v>
      </c>
      <c r="S263" s="5">
        <v>0</v>
      </c>
      <c r="T263" s="5">
        <v>0</v>
      </c>
      <c r="U263" s="6"/>
      <c r="V263" s="6"/>
      <c r="W263" s="6"/>
      <c r="X263" s="6"/>
      <c r="Y263" s="6"/>
      <c r="Z263" s="6"/>
      <c r="AA263" s="6"/>
      <c r="AB263" s="5"/>
      <c r="AC263" s="28">
        <f t="shared" si="5"/>
        <v>42</v>
      </c>
      <c r="AD263" s="15" t="e">
        <f>#REF!*0.9</f>
        <v>#REF!</v>
      </c>
      <c r="AE263" s="14" t="e">
        <f>AD263*AC263</f>
        <v>#REF!</v>
      </c>
    </row>
    <row r="264" spans="1:31" ht="60" customHeight="1" x14ac:dyDescent="0.25">
      <c r="A264" s="5"/>
      <c r="B264" s="4" t="s">
        <v>561</v>
      </c>
      <c r="C264" s="19" t="s">
        <v>564</v>
      </c>
      <c r="D264" s="29" t="s">
        <v>697</v>
      </c>
      <c r="E264" s="4" t="s">
        <v>565</v>
      </c>
      <c r="F264" s="17" t="s">
        <v>694</v>
      </c>
      <c r="G264" s="9" t="s">
        <v>688</v>
      </c>
      <c r="H264" s="5">
        <v>0</v>
      </c>
      <c r="I264" s="5">
        <v>2</v>
      </c>
      <c r="J264" s="5">
        <v>3</v>
      </c>
      <c r="K264" s="5">
        <v>4</v>
      </c>
      <c r="L264" s="5">
        <v>4</v>
      </c>
      <c r="M264" s="5">
        <v>9</v>
      </c>
      <c r="N264" s="5">
        <v>8</v>
      </c>
      <c r="O264" s="5">
        <v>4</v>
      </c>
      <c r="P264" s="5">
        <v>4</v>
      </c>
      <c r="Q264" s="5">
        <v>2</v>
      </c>
      <c r="R264" s="5">
        <v>2</v>
      </c>
      <c r="S264" s="5">
        <v>0</v>
      </c>
      <c r="T264" s="5">
        <v>0</v>
      </c>
      <c r="U264" s="6"/>
      <c r="V264" s="6"/>
      <c r="W264" s="6"/>
      <c r="X264" s="6"/>
      <c r="Y264" s="6"/>
      <c r="Z264" s="6"/>
      <c r="AA264" s="6"/>
      <c r="AB264" s="5"/>
      <c r="AC264" s="28">
        <f t="shared" si="5"/>
        <v>42</v>
      </c>
      <c r="AD264" s="15" t="e">
        <f>#REF!*0.9</f>
        <v>#REF!</v>
      </c>
      <c r="AE264" s="14" t="e">
        <f>AD264*AC264</f>
        <v>#REF!</v>
      </c>
    </row>
    <row r="265" spans="1:31" ht="60" customHeight="1" x14ac:dyDescent="0.25">
      <c r="A265" s="5"/>
      <c r="B265" s="4" t="s">
        <v>566</v>
      </c>
      <c r="C265" s="19" t="s">
        <v>567</v>
      </c>
      <c r="D265" s="29" t="s">
        <v>697</v>
      </c>
      <c r="E265" s="4" t="s">
        <v>568</v>
      </c>
      <c r="F265" s="17">
        <v>88.54</v>
      </c>
      <c r="G265" s="9">
        <v>170</v>
      </c>
      <c r="H265" s="6"/>
      <c r="I265" s="6"/>
      <c r="J265" s="6"/>
      <c r="K265" s="6"/>
      <c r="L265" s="6"/>
      <c r="M265" s="6"/>
      <c r="N265" s="5">
        <v>1</v>
      </c>
      <c r="O265" s="5">
        <v>1</v>
      </c>
      <c r="P265" s="5">
        <v>3</v>
      </c>
      <c r="Q265" s="5">
        <v>4</v>
      </c>
      <c r="R265" s="5">
        <v>4</v>
      </c>
      <c r="S265" s="5">
        <v>8</v>
      </c>
      <c r="T265" s="5">
        <v>8</v>
      </c>
      <c r="U265" s="5">
        <v>5</v>
      </c>
      <c r="V265" s="5">
        <v>5</v>
      </c>
      <c r="W265" s="5">
        <v>2</v>
      </c>
      <c r="X265" s="5">
        <v>3</v>
      </c>
      <c r="Y265" s="5">
        <v>2</v>
      </c>
      <c r="Z265" s="5">
        <v>2</v>
      </c>
      <c r="AA265" s="5">
        <v>0</v>
      </c>
      <c r="AB265" s="5"/>
      <c r="AC265" s="28">
        <f t="shared" si="5"/>
        <v>48</v>
      </c>
      <c r="AD265" s="15" t="e">
        <f>#REF!*0.9</f>
        <v>#REF!</v>
      </c>
      <c r="AE265" s="14" t="e">
        <f>AD265*AC265</f>
        <v>#REF!</v>
      </c>
    </row>
    <row r="266" spans="1:31" ht="60" customHeight="1" x14ac:dyDescent="0.25">
      <c r="A266" s="5"/>
      <c r="B266" s="4" t="s">
        <v>566</v>
      </c>
      <c r="C266" s="19" t="s">
        <v>569</v>
      </c>
      <c r="D266" s="29" t="s">
        <v>697</v>
      </c>
      <c r="E266" s="4" t="s">
        <v>570</v>
      </c>
      <c r="F266" s="17">
        <v>88.54</v>
      </c>
      <c r="G266" s="9">
        <v>170</v>
      </c>
      <c r="H266" s="6"/>
      <c r="I266" s="6"/>
      <c r="J266" s="6"/>
      <c r="K266" s="6"/>
      <c r="L266" s="6"/>
      <c r="M266" s="6"/>
      <c r="N266" s="5">
        <v>1</v>
      </c>
      <c r="O266" s="5">
        <v>1</v>
      </c>
      <c r="P266" s="5">
        <v>3</v>
      </c>
      <c r="Q266" s="5">
        <v>4</v>
      </c>
      <c r="R266" s="5">
        <v>4</v>
      </c>
      <c r="S266" s="5">
        <v>8</v>
      </c>
      <c r="T266" s="5">
        <v>8</v>
      </c>
      <c r="U266" s="5">
        <v>5</v>
      </c>
      <c r="V266" s="5">
        <v>5</v>
      </c>
      <c r="W266" s="5">
        <v>2</v>
      </c>
      <c r="X266" s="5">
        <v>3</v>
      </c>
      <c r="Y266" s="5">
        <v>2</v>
      </c>
      <c r="Z266" s="5">
        <v>2</v>
      </c>
      <c r="AA266" s="5">
        <v>0</v>
      </c>
      <c r="AB266" s="5"/>
      <c r="AC266" s="28">
        <f t="shared" si="5"/>
        <v>48</v>
      </c>
      <c r="AD266" s="15" t="e">
        <f>#REF!*0.9</f>
        <v>#REF!</v>
      </c>
      <c r="AE266" s="14" t="e">
        <f>AD266*AC266</f>
        <v>#REF!</v>
      </c>
    </row>
    <row r="267" spans="1:31" ht="60" customHeight="1" x14ac:dyDescent="0.25">
      <c r="A267" s="5"/>
      <c r="B267" s="4" t="s">
        <v>571</v>
      </c>
      <c r="C267" s="19" t="s">
        <v>572</v>
      </c>
      <c r="D267" s="29" t="s">
        <v>697</v>
      </c>
      <c r="E267" s="4" t="s">
        <v>573</v>
      </c>
      <c r="F267" s="17">
        <v>88.54</v>
      </c>
      <c r="G267" s="9">
        <v>170</v>
      </c>
      <c r="H267" s="5">
        <v>0</v>
      </c>
      <c r="I267" s="5">
        <v>2</v>
      </c>
      <c r="J267" s="5">
        <v>2</v>
      </c>
      <c r="K267" s="5">
        <v>4</v>
      </c>
      <c r="L267" s="5">
        <v>4</v>
      </c>
      <c r="M267" s="5">
        <v>8</v>
      </c>
      <c r="N267" s="5">
        <v>7</v>
      </c>
      <c r="O267" s="5">
        <v>3</v>
      </c>
      <c r="P267" s="5">
        <v>4</v>
      </c>
      <c r="Q267" s="5">
        <v>2</v>
      </c>
      <c r="R267" s="5">
        <v>2</v>
      </c>
      <c r="S267" s="5">
        <v>0</v>
      </c>
      <c r="T267" s="5">
        <v>0</v>
      </c>
      <c r="U267" s="6"/>
      <c r="V267" s="6"/>
      <c r="W267" s="6"/>
      <c r="X267" s="6"/>
      <c r="Y267" s="6"/>
      <c r="Z267" s="6"/>
      <c r="AA267" s="6"/>
      <c r="AB267" s="5"/>
      <c r="AC267" s="28">
        <f t="shared" si="5"/>
        <v>38</v>
      </c>
      <c r="AD267" s="15" t="e">
        <f>#REF!*0.9</f>
        <v>#REF!</v>
      </c>
      <c r="AE267" s="14" t="e">
        <f>AD267*AC267</f>
        <v>#REF!</v>
      </c>
    </row>
    <row r="268" spans="1:31" ht="60" hidden="1" customHeight="1" x14ac:dyDescent="0.25">
      <c r="A268" s="5"/>
      <c r="B268" s="4" t="s">
        <v>571</v>
      </c>
      <c r="C268" s="4" t="s">
        <v>574</v>
      </c>
      <c r="D268" s="4"/>
      <c r="E268" s="4" t="s">
        <v>575</v>
      </c>
      <c r="F268" s="10"/>
      <c r="G268" s="9">
        <v>170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6"/>
      <c r="V268" s="6"/>
      <c r="W268" s="6"/>
      <c r="X268" s="6"/>
      <c r="Y268" s="6"/>
      <c r="Z268" s="6"/>
      <c r="AA268" s="6"/>
      <c r="AB268" s="5"/>
      <c r="AC268" s="5">
        <f t="shared" si="5"/>
        <v>0</v>
      </c>
      <c r="AD268" s="12" t="e">
        <f>#REF!*0.88</f>
        <v>#REF!</v>
      </c>
      <c r="AE268" t="e">
        <f>AD268*AC268</f>
        <v>#REF!</v>
      </c>
    </row>
    <row r="269" spans="1:31" ht="60" hidden="1" customHeight="1" x14ac:dyDescent="0.25">
      <c r="A269" s="5"/>
      <c r="B269" s="4" t="s">
        <v>576</v>
      </c>
      <c r="C269" s="4" t="s">
        <v>577</v>
      </c>
      <c r="D269" s="4"/>
      <c r="E269" s="4" t="s">
        <v>578</v>
      </c>
      <c r="F269" s="10"/>
      <c r="G269" s="9">
        <v>150</v>
      </c>
      <c r="H269" s="6"/>
      <c r="I269" s="6"/>
      <c r="J269" s="6"/>
      <c r="K269" s="6"/>
      <c r="L269" s="6"/>
      <c r="M269" s="6"/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/>
      <c r="AC269" s="5">
        <f t="shared" si="5"/>
        <v>0</v>
      </c>
      <c r="AD269" s="12" t="e">
        <f>#REF!*0.88</f>
        <v>#REF!</v>
      </c>
      <c r="AE269" t="e">
        <f>AD269*AC269</f>
        <v>#REF!</v>
      </c>
    </row>
    <row r="270" spans="1:31" ht="60" customHeight="1" x14ac:dyDescent="0.25">
      <c r="A270" s="5"/>
      <c r="B270" s="4" t="s">
        <v>579</v>
      </c>
      <c r="C270" s="19" t="s">
        <v>580</v>
      </c>
      <c r="D270" s="29" t="s">
        <v>697</v>
      </c>
      <c r="E270" s="4" t="s">
        <v>581</v>
      </c>
      <c r="F270" s="17">
        <v>78.13</v>
      </c>
      <c r="G270" s="9">
        <v>150</v>
      </c>
      <c r="H270" s="5">
        <v>0</v>
      </c>
      <c r="I270" s="5">
        <v>2</v>
      </c>
      <c r="J270" s="5">
        <v>2</v>
      </c>
      <c r="K270" s="5">
        <v>4</v>
      </c>
      <c r="L270" s="5">
        <v>4</v>
      </c>
      <c r="M270" s="5">
        <v>8</v>
      </c>
      <c r="N270" s="5">
        <v>7</v>
      </c>
      <c r="O270" s="5">
        <v>3</v>
      </c>
      <c r="P270" s="5">
        <v>4</v>
      </c>
      <c r="Q270" s="5">
        <v>2</v>
      </c>
      <c r="R270" s="5">
        <v>2</v>
      </c>
      <c r="S270" s="5">
        <v>0</v>
      </c>
      <c r="T270" s="5">
        <v>0</v>
      </c>
      <c r="U270" s="6"/>
      <c r="V270" s="6"/>
      <c r="W270" s="6"/>
      <c r="X270" s="6"/>
      <c r="Y270" s="6"/>
      <c r="Z270" s="6"/>
      <c r="AA270" s="6"/>
      <c r="AB270" s="5"/>
      <c r="AC270" s="28">
        <f t="shared" si="5"/>
        <v>38</v>
      </c>
      <c r="AD270" s="15" t="e">
        <f>#REF!*0.9</f>
        <v>#REF!</v>
      </c>
      <c r="AE270" s="14" t="e">
        <f>AD270*AC270</f>
        <v>#REF!</v>
      </c>
    </row>
    <row r="271" spans="1:31" ht="60" customHeight="1" x14ac:dyDescent="0.25">
      <c r="A271" s="5"/>
      <c r="B271" s="4" t="s">
        <v>579</v>
      </c>
      <c r="C271" s="19" t="s">
        <v>582</v>
      </c>
      <c r="D271" s="29"/>
      <c r="E271" s="4" t="s">
        <v>583</v>
      </c>
      <c r="F271" s="17">
        <v>78.13</v>
      </c>
      <c r="G271" s="9">
        <v>150</v>
      </c>
      <c r="H271" s="5">
        <v>0</v>
      </c>
      <c r="I271" s="5">
        <v>1</v>
      </c>
      <c r="J271" s="5">
        <v>1</v>
      </c>
      <c r="K271" s="5">
        <v>1</v>
      </c>
      <c r="L271" s="5">
        <v>1</v>
      </c>
      <c r="M271" s="5">
        <v>2</v>
      </c>
      <c r="N271" s="5">
        <v>2</v>
      </c>
      <c r="O271" s="5">
        <v>1</v>
      </c>
      <c r="P271" s="5">
        <v>1</v>
      </c>
      <c r="Q271" s="5">
        <v>1</v>
      </c>
      <c r="R271" s="5">
        <v>1</v>
      </c>
      <c r="S271" s="5">
        <v>0</v>
      </c>
      <c r="T271" s="5">
        <v>0</v>
      </c>
      <c r="U271" s="6"/>
      <c r="V271" s="6"/>
      <c r="W271" s="6"/>
      <c r="X271" s="6"/>
      <c r="Y271" s="6"/>
      <c r="Z271" s="6"/>
      <c r="AA271" s="6"/>
      <c r="AB271" s="5"/>
      <c r="AC271" s="28">
        <f t="shared" si="5"/>
        <v>12</v>
      </c>
      <c r="AD271" s="15" t="e">
        <f>#REF!*0.9</f>
        <v>#REF!</v>
      </c>
      <c r="AE271" s="14" t="e">
        <f>AD271*AC271</f>
        <v>#REF!</v>
      </c>
    </row>
    <row r="272" spans="1:31" ht="60" customHeight="1" x14ac:dyDescent="0.25">
      <c r="A272" s="5"/>
      <c r="B272" s="4" t="s">
        <v>584</v>
      </c>
      <c r="C272" s="25" t="s">
        <v>585</v>
      </c>
      <c r="D272" s="31" t="s">
        <v>698</v>
      </c>
      <c r="E272" s="4" t="s">
        <v>586</v>
      </c>
      <c r="F272" s="18" t="s">
        <v>695</v>
      </c>
      <c r="G272" s="7" t="s">
        <v>684</v>
      </c>
      <c r="H272" s="6"/>
      <c r="I272" s="6"/>
      <c r="J272" s="6"/>
      <c r="K272" s="6"/>
      <c r="L272" s="6"/>
      <c r="M272" s="6"/>
      <c r="N272" s="5">
        <v>1</v>
      </c>
      <c r="O272" s="5">
        <v>2</v>
      </c>
      <c r="P272" s="5">
        <v>2</v>
      </c>
      <c r="Q272" s="5">
        <v>3</v>
      </c>
      <c r="R272" s="5">
        <v>2</v>
      </c>
      <c r="S272" s="5">
        <v>6</v>
      </c>
      <c r="T272" s="5">
        <v>5</v>
      </c>
      <c r="U272" s="5">
        <v>3</v>
      </c>
      <c r="V272" s="5">
        <v>3</v>
      </c>
      <c r="W272" s="5">
        <v>2</v>
      </c>
      <c r="X272" s="5">
        <v>2</v>
      </c>
      <c r="Y272" s="5">
        <v>1</v>
      </c>
      <c r="Z272" s="5">
        <v>0</v>
      </c>
      <c r="AA272" s="5">
        <v>0</v>
      </c>
      <c r="AB272" s="5"/>
      <c r="AC272" s="32">
        <f t="shared" si="5"/>
        <v>32</v>
      </c>
      <c r="AD272" s="15" t="e">
        <f>#REF!*0.9</f>
        <v>#REF!</v>
      </c>
      <c r="AE272" s="14" t="e">
        <f>AD272*AC272</f>
        <v>#REF!</v>
      </c>
    </row>
    <row r="273" spans="1:31" ht="60" customHeight="1" x14ac:dyDescent="0.25">
      <c r="A273" s="5"/>
      <c r="B273" s="4" t="s">
        <v>584</v>
      </c>
      <c r="C273" s="19" t="s">
        <v>587</v>
      </c>
      <c r="D273" s="31" t="s">
        <v>698</v>
      </c>
      <c r="E273" s="4" t="s">
        <v>588</v>
      </c>
      <c r="F273" s="18" t="s">
        <v>695</v>
      </c>
      <c r="G273" s="7" t="s">
        <v>684</v>
      </c>
      <c r="H273" s="6"/>
      <c r="I273" s="6"/>
      <c r="J273" s="6"/>
      <c r="K273" s="6"/>
      <c r="L273" s="6"/>
      <c r="M273" s="6"/>
      <c r="N273" s="5">
        <v>1</v>
      </c>
      <c r="O273" s="5">
        <v>2</v>
      </c>
      <c r="P273" s="5">
        <v>2</v>
      </c>
      <c r="Q273" s="5">
        <v>3</v>
      </c>
      <c r="R273" s="5">
        <v>2</v>
      </c>
      <c r="S273" s="5">
        <v>6</v>
      </c>
      <c r="T273" s="5">
        <v>5</v>
      </c>
      <c r="U273" s="5">
        <v>3</v>
      </c>
      <c r="V273" s="5">
        <v>3</v>
      </c>
      <c r="W273" s="5">
        <v>2</v>
      </c>
      <c r="X273" s="5">
        <v>2</v>
      </c>
      <c r="Y273" s="5">
        <v>1</v>
      </c>
      <c r="Z273" s="5">
        <v>0</v>
      </c>
      <c r="AA273" s="5">
        <v>0</v>
      </c>
      <c r="AB273" s="5"/>
      <c r="AC273" s="32">
        <f t="shared" si="5"/>
        <v>32</v>
      </c>
      <c r="AD273" s="15" t="e">
        <f>#REF!*0.9</f>
        <v>#REF!</v>
      </c>
      <c r="AE273" s="14" t="e">
        <f>AD273*AC273</f>
        <v>#REF!</v>
      </c>
    </row>
    <row r="274" spans="1:31" ht="60" customHeight="1" x14ac:dyDescent="0.25">
      <c r="A274" s="5"/>
      <c r="B274" s="4" t="s">
        <v>589</v>
      </c>
      <c r="C274" s="25" t="s">
        <v>590</v>
      </c>
      <c r="D274" s="31" t="s">
        <v>698</v>
      </c>
      <c r="E274" s="4" t="s">
        <v>591</v>
      </c>
      <c r="F274" s="18" t="s">
        <v>695</v>
      </c>
      <c r="G274" s="7" t="s">
        <v>684</v>
      </c>
      <c r="H274" s="5">
        <v>0</v>
      </c>
      <c r="I274" s="5">
        <v>1</v>
      </c>
      <c r="J274" s="5">
        <v>1</v>
      </c>
      <c r="K274" s="5">
        <v>2</v>
      </c>
      <c r="L274" s="5">
        <v>2</v>
      </c>
      <c r="M274" s="5">
        <v>5</v>
      </c>
      <c r="N274" s="5">
        <v>4</v>
      </c>
      <c r="O274" s="5">
        <v>2</v>
      </c>
      <c r="P274" s="5">
        <v>3</v>
      </c>
      <c r="Q274" s="5">
        <v>2</v>
      </c>
      <c r="R274" s="5">
        <v>2</v>
      </c>
      <c r="S274" s="5"/>
      <c r="T274" s="5">
        <v>0</v>
      </c>
      <c r="U274" s="6"/>
      <c r="V274" s="6"/>
      <c r="W274" s="6"/>
      <c r="X274" s="6"/>
      <c r="Y274" s="6"/>
      <c r="Z274" s="6"/>
      <c r="AA274" s="6"/>
      <c r="AB274" s="5"/>
      <c r="AC274" s="32">
        <f t="shared" si="5"/>
        <v>24</v>
      </c>
      <c r="AD274" s="15" t="e">
        <f>#REF!*0.9</f>
        <v>#REF!</v>
      </c>
      <c r="AE274" s="14" t="e">
        <f>AD274*AC274</f>
        <v>#REF!</v>
      </c>
    </row>
    <row r="275" spans="1:31" ht="60" hidden="1" customHeight="1" x14ac:dyDescent="0.25">
      <c r="A275" s="5"/>
      <c r="B275" s="4" t="s">
        <v>589</v>
      </c>
      <c r="C275" s="4" t="s">
        <v>592</v>
      </c>
      <c r="D275" s="4"/>
      <c r="E275" s="4" t="s">
        <v>593</v>
      </c>
      <c r="F275" s="10"/>
      <c r="G275" s="7" t="s">
        <v>684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6"/>
      <c r="V275" s="6"/>
      <c r="W275" s="6"/>
      <c r="X275" s="6"/>
      <c r="Y275" s="6"/>
      <c r="Z275" s="6"/>
      <c r="AA275" s="6"/>
      <c r="AB275" s="5"/>
      <c r="AC275" s="5">
        <f t="shared" si="5"/>
        <v>0</v>
      </c>
      <c r="AD275" s="12" t="e">
        <f>#REF!*0.88</f>
        <v>#REF!</v>
      </c>
      <c r="AE275" t="e">
        <f>AD275*AC275</f>
        <v>#REF!</v>
      </c>
    </row>
    <row r="276" spans="1:31" ht="60" customHeight="1" x14ac:dyDescent="0.25">
      <c r="A276" s="5"/>
      <c r="B276" s="4" t="s">
        <v>594</v>
      </c>
      <c r="C276" s="25" t="s">
        <v>595</v>
      </c>
      <c r="D276" s="31" t="s">
        <v>698</v>
      </c>
      <c r="E276" s="4" t="s">
        <v>596</v>
      </c>
      <c r="F276" s="17">
        <v>114.58</v>
      </c>
      <c r="G276" s="9">
        <v>220</v>
      </c>
      <c r="H276" s="6"/>
      <c r="I276" s="6"/>
      <c r="J276" s="6"/>
      <c r="K276" s="6"/>
      <c r="L276" s="6"/>
      <c r="M276" s="6"/>
      <c r="N276" s="5">
        <v>0</v>
      </c>
      <c r="O276" s="5">
        <v>1</v>
      </c>
      <c r="P276" s="5">
        <v>2</v>
      </c>
      <c r="Q276" s="5">
        <v>2</v>
      </c>
      <c r="R276" s="5">
        <v>1</v>
      </c>
      <c r="S276" s="5">
        <v>3</v>
      </c>
      <c r="T276" s="5">
        <v>3</v>
      </c>
      <c r="U276" s="5">
        <v>2</v>
      </c>
      <c r="V276" s="5">
        <v>2</v>
      </c>
      <c r="W276" s="5">
        <v>1</v>
      </c>
      <c r="X276" s="5">
        <v>1</v>
      </c>
      <c r="Y276" s="5"/>
      <c r="Z276" s="5"/>
      <c r="AA276" s="5">
        <v>0</v>
      </c>
      <c r="AB276" s="5"/>
      <c r="AC276" s="32">
        <f t="shared" si="5"/>
        <v>18</v>
      </c>
      <c r="AD276" s="15" t="e">
        <f>#REF!*0.9</f>
        <v>#REF!</v>
      </c>
      <c r="AE276" s="14" t="e">
        <f>AD276*AC276</f>
        <v>#REF!</v>
      </c>
    </row>
    <row r="277" spans="1:31" ht="60" hidden="1" customHeight="1" x14ac:dyDescent="0.25">
      <c r="A277" s="5"/>
      <c r="B277" s="4" t="s">
        <v>597</v>
      </c>
      <c r="C277" s="4" t="s">
        <v>598</v>
      </c>
      <c r="D277" s="4"/>
      <c r="E277" s="4" t="s">
        <v>599</v>
      </c>
      <c r="F277" s="10"/>
      <c r="G277" s="9">
        <v>220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6"/>
      <c r="V277" s="6"/>
      <c r="W277" s="6"/>
      <c r="X277" s="6"/>
      <c r="Y277" s="6"/>
      <c r="Z277" s="6"/>
      <c r="AA277" s="6"/>
      <c r="AB277" s="5"/>
      <c r="AC277" s="5">
        <f t="shared" si="5"/>
        <v>0</v>
      </c>
      <c r="AD277" s="12" t="e">
        <f>#REF!*0.88</f>
        <v>#REF!</v>
      </c>
      <c r="AE277" t="e">
        <f>AD277*AC277</f>
        <v>#REF!</v>
      </c>
    </row>
    <row r="278" spans="1:31" ht="60" customHeight="1" x14ac:dyDescent="0.25">
      <c r="A278" s="5"/>
      <c r="B278" s="4" t="s">
        <v>600</v>
      </c>
      <c r="C278" s="25" t="s">
        <v>601</v>
      </c>
      <c r="D278" s="31" t="s">
        <v>698</v>
      </c>
      <c r="E278" s="4" t="s">
        <v>602</v>
      </c>
      <c r="F278" s="17">
        <v>88.54</v>
      </c>
      <c r="G278" s="9">
        <v>170</v>
      </c>
      <c r="H278" s="6"/>
      <c r="I278" s="6"/>
      <c r="J278" s="6"/>
      <c r="K278" s="6"/>
      <c r="L278" s="6"/>
      <c r="M278" s="6"/>
      <c r="N278" s="26">
        <v>1</v>
      </c>
      <c r="O278" s="26">
        <v>1</v>
      </c>
      <c r="P278" s="26">
        <v>3</v>
      </c>
      <c r="Q278" s="26">
        <v>4</v>
      </c>
      <c r="R278" s="26">
        <v>4</v>
      </c>
      <c r="S278" s="26">
        <v>8</v>
      </c>
      <c r="T278" s="26">
        <v>8</v>
      </c>
      <c r="U278" s="26">
        <v>5</v>
      </c>
      <c r="V278" s="26">
        <v>5</v>
      </c>
      <c r="W278" s="26">
        <v>2</v>
      </c>
      <c r="X278" s="26">
        <v>3</v>
      </c>
      <c r="Y278" s="26">
        <v>2</v>
      </c>
      <c r="Z278" s="26">
        <v>2</v>
      </c>
      <c r="AA278" s="5">
        <v>0</v>
      </c>
      <c r="AB278" s="5"/>
      <c r="AC278" s="32">
        <f t="shared" si="5"/>
        <v>48</v>
      </c>
      <c r="AD278" s="15" t="e">
        <f>#REF!*0.9</f>
        <v>#REF!</v>
      </c>
      <c r="AE278" s="14" t="e">
        <f>AD278*AC278</f>
        <v>#REF!</v>
      </c>
    </row>
    <row r="279" spans="1:31" ht="60" customHeight="1" x14ac:dyDescent="0.25">
      <c r="A279" s="5"/>
      <c r="B279" s="4" t="s">
        <v>600</v>
      </c>
      <c r="C279" s="19" t="s">
        <v>603</v>
      </c>
      <c r="D279" s="29" t="s">
        <v>697</v>
      </c>
      <c r="E279" s="4" t="s">
        <v>604</v>
      </c>
      <c r="F279" s="17">
        <v>88.54</v>
      </c>
      <c r="G279" s="9">
        <v>170</v>
      </c>
      <c r="H279" s="6"/>
      <c r="I279" s="6"/>
      <c r="J279" s="6"/>
      <c r="K279" s="6"/>
      <c r="L279" s="6"/>
      <c r="M279" s="6"/>
      <c r="N279" s="5">
        <v>1</v>
      </c>
      <c r="O279" s="5">
        <v>2</v>
      </c>
      <c r="P279" s="5">
        <v>2</v>
      </c>
      <c r="Q279" s="5">
        <v>3</v>
      </c>
      <c r="R279" s="5">
        <v>2</v>
      </c>
      <c r="S279" s="5">
        <v>6</v>
      </c>
      <c r="T279" s="5">
        <v>5</v>
      </c>
      <c r="U279" s="5">
        <v>3</v>
      </c>
      <c r="V279" s="5">
        <v>3</v>
      </c>
      <c r="W279" s="5">
        <v>2</v>
      </c>
      <c r="X279" s="5">
        <v>2</v>
      </c>
      <c r="Y279" s="5">
        <v>1</v>
      </c>
      <c r="Z279" s="5">
        <v>0</v>
      </c>
      <c r="AA279" s="5">
        <v>0</v>
      </c>
      <c r="AB279" s="5"/>
      <c r="AC279" s="28">
        <f t="shared" si="5"/>
        <v>32</v>
      </c>
      <c r="AD279" s="15" t="e">
        <f>#REF!*0.9</f>
        <v>#REF!</v>
      </c>
      <c r="AE279" s="14" t="e">
        <f>AD279*AC279</f>
        <v>#REF!</v>
      </c>
    </row>
    <row r="280" spans="1:31" ht="60" hidden="1" customHeight="1" x14ac:dyDescent="0.25">
      <c r="A280" s="5"/>
      <c r="B280" s="4" t="s">
        <v>605</v>
      </c>
      <c r="C280" s="4" t="s">
        <v>606</v>
      </c>
      <c r="D280" s="4"/>
      <c r="E280" s="4" t="s">
        <v>607</v>
      </c>
      <c r="F280" s="10"/>
      <c r="G280" s="9">
        <v>170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6"/>
      <c r="V280" s="6"/>
      <c r="W280" s="6"/>
      <c r="X280" s="6"/>
      <c r="Y280" s="6"/>
      <c r="Z280" s="6"/>
      <c r="AA280" s="6"/>
      <c r="AB280" s="5"/>
      <c r="AC280" s="5">
        <f t="shared" si="5"/>
        <v>0</v>
      </c>
      <c r="AD280" s="12" t="e">
        <f>#REF!*0.88</f>
        <v>#REF!</v>
      </c>
      <c r="AE280" t="e">
        <f>AD280*AC280</f>
        <v>#REF!</v>
      </c>
    </row>
    <row r="281" spans="1:31" ht="60" customHeight="1" x14ac:dyDescent="0.25">
      <c r="A281" s="5"/>
      <c r="B281" s="4" t="s">
        <v>605</v>
      </c>
      <c r="C281" s="19" t="s">
        <v>608</v>
      </c>
      <c r="D281" s="29" t="s">
        <v>697</v>
      </c>
      <c r="E281" s="4" t="s">
        <v>586</v>
      </c>
      <c r="F281" s="17">
        <v>88.54</v>
      </c>
      <c r="G281" s="9">
        <v>170</v>
      </c>
      <c r="H281" s="5">
        <v>0</v>
      </c>
      <c r="I281" s="5">
        <v>2</v>
      </c>
      <c r="J281" s="5">
        <v>3</v>
      </c>
      <c r="K281" s="5">
        <v>4</v>
      </c>
      <c r="L281" s="5">
        <v>4</v>
      </c>
      <c r="M281" s="5">
        <v>9</v>
      </c>
      <c r="N281" s="5">
        <v>8</v>
      </c>
      <c r="O281" s="5">
        <v>4</v>
      </c>
      <c r="P281" s="5">
        <v>4</v>
      </c>
      <c r="Q281" s="5">
        <v>2</v>
      </c>
      <c r="R281" s="5">
        <v>2</v>
      </c>
      <c r="S281" s="5">
        <v>0</v>
      </c>
      <c r="T281" s="5">
        <v>0</v>
      </c>
      <c r="U281" s="6"/>
      <c r="V281" s="6"/>
      <c r="W281" s="6"/>
      <c r="X281" s="6"/>
      <c r="Y281" s="6"/>
      <c r="Z281" s="6"/>
      <c r="AA281" s="6"/>
      <c r="AB281" s="5"/>
      <c r="AC281" s="28">
        <f t="shared" si="5"/>
        <v>42</v>
      </c>
      <c r="AD281" s="15" t="e">
        <f>#REF!*0.9</f>
        <v>#REF!</v>
      </c>
      <c r="AE281" s="14" t="e">
        <f>AD281*AC281</f>
        <v>#REF!</v>
      </c>
    </row>
    <row r="282" spans="1:31" ht="60" customHeight="1" x14ac:dyDescent="0.25">
      <c r="A282" s="5"/>
      <c r="B282" s="4" t="s">
        <v>609</v>
      </c>
      <c r="C282" s="19" t="s">
        <v>610</v>
      </c>
      <c r="D282" s="29" t="s">
        <v>697</v>
      </c>
      <c r="E282" s="4" t="s">
        <v>611</v>
      </c>
      <c r="F282" s="18" t="s">
        <v>695</v>
      </c>
      <c r="G282" s="7" t="s">
        <v>684</v>
      </c>
      <c r="H282" s="6"/>
      <c r="I282" s="6"/>
      <c r="J282" s="6"/>
      <c r="K282" s="6"/>
      <c r="L282" s="6"/>
      <c r="M282" s="6"/>
      <c r="N282" s="5">
        <v>1</v>
      </c>
      <c r="O282" s="5">
        <v>2</v>
      </c>
      <c r="P282" s="5">
        <v>3</v>
      </c>
      <c r="Q282" s="5">
        <v>5</v>
      </c>
      <c r="R282" s="5">
        <v>4</v>
      </c>
      <c r="S282" s="5">
        <v>9</v>
      </c>
      <c r="T282" s="5">
        <v>8</v>
      </c>
      <c r="U282" s="5">
        <v>5</v>
      </c>
      <c r="V282" s="5">
        <v>6</v>
      </c>
      <c r="W282" s="5">
        <v>2</v>
      </c>
      <c r="X282" s="5">
        <v>3</v>
      </c>
      <c r="Y282" s="5">
        <v>2</v>
      </c>
      <c r="Z282" s="5">
        <v>2</v>
      </c>
      <c r="AA282" s="5">
        <v>0</v>
      </c>
      <c r="AB282" s="5"/>
      <c r="AC282" s="28">
        <f t="shared" si="5"/>
        <v>52</v>
      </c>
      <c r="AD282" s="15" t="e">
        <f>#REF!*0.9</f>
        <v>#REF!</v>
      </c>
      <c r="AE282" s="14" t="e">
        <f>AD282*AC282</f>
        <v>#REF!</v>
      </c>
    </row>
    <row r="283" spans="1:31" ht="60" customHeight="1" x14ac:dyDescent="0.25">
      <c r="A283" s="5"/>
      <c r="B283" s="4" t="s">
        <v>609</v>
      </c>
      <c r="C283" s="19" t="s">
        <v>612</v>
      </c>
      <c r="D283" s="29" t="s">
        <v>697</v>
      </c>
      <c r="E283" s="4" t="s">
        <v>613</v>
      </c>
      <c r="F283" s="18" t="s">
        <v>695</v>
      </c>
      <c r="G283" s="7" t="s">
        <v>684</v>
      </c>
      <c r="H283" s="6"/>
      <c r="I283" s="6"/>
      <c r="J283" s="6"/>
      <c r="K283" s="6"/>
      <c r="L283" s="6"/>
      <c r="M283" s="6"/>
      <c r="N283" s="5">
        <v>1</v>
      </c>
      <c r="O283" s="5">
        <v>1</v>
      </c>
      <c r="P283" s="5">
        <v>1</v>
      </c>
      <c r="Q283" s="5">
        <v>2</v>
      </c>
      <c r="R283" s="5">
        <v>2</v>
      </c>
      <c r="S283" s="5">
        <v>4</v>
      </c>
      <c r="T283" s="5">
        <v>3</v>
      </c>
      <c r="U283" s="5">
        <v>3</v>
      </c>
      <c r="V283" s="5">
        <v>3</v>
      </c>
      <c r="W283" s="5">
        <v>2</v>
      </c>
      <c r="X283" s="5">
        <v>2</v>
      </c>
      <c r="Y283" s="5">
        <v>1</v>
      </c>
      <c r="Z283" s="5">
        <v>1</v>
      </c>
      <c r="AA283" s="5">
        <v>0</v>
      </c>
      <c r="AB283" s="5"/>
      <c r="AC283" s="28">
        <f t="shared" si="5"/>
        <v>26</v>
      </c>
      <c r="AD283" s="15" t="e">
        <f>#REF!*0.9</f>
        <v>#REF!</v>
      </c>
      <c r="AE283" s="14" t="e">
        <f>AD283*AC283</f>
        <v>#REF!</v>
      </c>
    </row>
    <row r="284" spans="1:31" ht="60" customHeight="1" x14ac:dyDescent="0.25">
      <c r="A284" s="5"/>
      <c r="B284" s="4" t="s">
        <v>614</v>
      </c>
      <c r="C284" s="19" t="s">
        <v>615</v>
      </c>
      <c r="D284" s="29" t="s">
        <v>697</v>
      </c>
      <c r="E284" s="4" t="s">
        <v>616</v>
      </c>
      <c r="F284" s="18" t="s">
        <v>695</v>
      </c>
      <c r="G284" s="7" t="s">
        <v>684</v>
      </c>
      <c r="H284" s="5">
        <v>0</v>
      </c>
      <c r="I284" s="5">
        <v>2</v>
      </c>
      <c r="J284" s="5">
        <v>3</v>
      </c>
      <c r="K284" s="5">
        <v>4</v>
      </c>
      <c r="L284" s="5">
        <v>4</v>
      </c>
      <c r="M284" s="5">
        <v>9</v>
      </c>
      <c r="N284" s="5">
        <v>8</v>
      </c>
      <c r="O284" s="5">
        <v>4</v>
      </c>
      <c r="P284" s="5">
        <v>4</v>
      </c>
      <c r="Q284" s="5">
        <v>2</v>
      </c>
      <c r="R284" s="5">
        <v>2</v>
      </c>
      <c r="S284" s="5">
        <v>0</v>
      </c>
      <c r="T284" s="5">
        <v>0</v>
      </c>
      <c r="U284" s="6"/>
      <c r="V284" s="6"/>
      <c r="W284" s="6"/>
      <c r="X284" s="6"/>
      <c r="Y284" s="6"/>
      <c r="Z284" s="6"/>
      <c r="AA284" s="6"/>
      <c r="AB284" s="5"/>
      <c r="AC284" s="28">
        <f t="shared" si="5"/>
        <v>42</v>
      </c>
      <c r="AD284" s="15" t="e">
        <f>#REF!*0.9</f>
        <v>#REF!</v>
      </c>
      <c r="AE284" s="14" t="e">
        <f>AD284*AC284</f>
        <v>#REF!</v>
      </c>
    </row>
    <row r="285" spans="1:31" ht="60" customHeight="1" x14ac:dyDescent="0.25">
      <c r="A285" s="5"/>
      <c r="B285" s="4" t="s">
        <v>614</v>
      </c>
      <c r="C285" s="19" t="s">
        <v>617</v>
      </c>
      <c r="D285" s="29" t="s">
        <v>697</v>
      </c>
      <c r="E285" s="4" t="s">
        <v>618</v>
      </c>
      <c r="F285" s="18" t="s">
        <v>695</v>
      </c>
      <c r="G285" s="7" t="s">
        <v>684</v>
      </c>
      <c r="H285" s="5">
        <v>0</v>
      </c>
      <c r="I285" s="5">
        <v>2</v>
      </c>
      <c r="J285" s="5">
        <v>2</v>
      </c>
      <c r="K285" s="5">
        <v>4</v>
      </c>
      <c r="L285" s="5">
        <v>4</v>
      </c>
      <c r="M285" s="5">
        <v>8</v>
      </c>
      <c r="N285" s="5">
        <v>7</v>
      </c>
      <c r="O285" s="5">
        <v>3</v>
      </c>
      <c r="P285" s="5">
        <v>4</v>
      </c>
      <c r="Q285" s="5">
        <v>2</v>
      </c>
      <c r="R285" s="5">
        <v>2</v>
      </c>
      <c r="S285" s="5">
        <v>0</v>
      </c>
      <c r="T285" s="5">
        <v>0</v>
      </c>
      <c r="U285" s="6"/>
      <c r="V285" s="6"/>
      <c r="W285" s="6"/>
      <c r="X285" s="6"/>
      <c r="Y285" s="6"/>
      <c r="Z285" s="6"/>
      <c r="AA285" s="6"/>
      <c r="AB285" s="5"/>
      <c r="AC285" s="28">
        <f t="shared" si="5"/>
        <v>38</v>
      </c>
      <c r="AD285" s="15" t="e">
        <f>#REF!*0.9</f>
        <v>#REF!</v>
      </c>
      <c r="AE285" s="14" t="e">
        <f>AD285*AC285</f>
        <v>#REF!</v>
      </c>
    </row>
    <row r="286" spans="1:31" ht="60" hidden="1" customHeight="1" x14ac:dyDescent="0.25">
      <c r="A286" s="39" t="s">
        <v>681</v>
      </c>
      <c r="B286" s="39"/>
      <c r="C286" s="39"/>
      <c r="D286" s="39"/>
      <c r="E286" s="39"/>
      <c r="F286" s="9"/>
      <c r="G286" s="9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12" t="e">
        <f>#REF!*0.88</f>
        <v>#REF!</v>
      </c>
      <c r="AE286" t="e">
        <f>AD286*AC286</f>
        <v>#REF!</v>
      </c>
    </row>
    <row r="287" spans="1:31" ht="60" hidden="1" customHeight="1" x14ac:dyDescent="0.25">
      <c r="A287" s="3"/>
      <c r="B287" s="3" t="s">
        <v>3</v>
      </c>
      <c r="C287" s="3" t="s">
        <v>4</v>
      </c>
      <c r="D287" s="3"/>
      <c r="E287" s="3" t="s">
        <v>5</v>
      </c>
      <c r="F287" s="10"/>
      <c r="G287" s="8"/>
      <c r="H287" s="3" t="s">
        <v>6</v>
      </c>
      <c r="I287" s="3" t="s">
        <v>7</v>
      </c>
      <c r="J287" s="3" t="s">
        <v>8</v>
      </c>
      <c r="K287" s="3" t="s">
        <v>9</v>
      </c>
      <c r="L287" s="3" t="s">
        <v>10</v>
      </c>
      <c r="M287" s="3" t="s">
        <v>11</v>
      </c>
      <c r="N287" s="3" t="s">
        <v>12</v>
      </c>
      <c r="O287" s="3" t="s">
        <v>13</v>
      </c>
      <c r="P287" s="3" t="s">
        <v>14</v>
      </c>
      <c r="Q287" s="3" t="s">
        <v>15</v>
      </c>
      <c r="R287" s="3" t="s">
        <v>16</v>
      </c>
      <c r="S287" s="3" t="s">
        <v>17</v>
      </c>
      <c r="T287" s="3" t="s">
        <v>18</v>
      </c>
      <c r="U287" s="3" t="s">
        <v>19</v>
      </c>
      <c r="V287" s="3" t="s">
        <v>20</v>
      </c>
      <c r="W287" s="3" t="s">
        <v>21</v>
      </c>
      <c r="X287" s="3" t="s">
        <v>22</v>
      </c>
      <c r="Y287" s="3" t="s">
        <v>23</v>
      </c>
      <c r="Z287" s="3" t="s">
        <v>24</v>
      </c>
      <c r="AA287" s="3" t="s">
        <v>25</v>
      </c>
      <c r="AB287" s="3"/>
      <c r="AC287" s="3" t="s">
        <v>26</v>
      </c>
      <c r="AD287" s="12" t="e">
        <f>#REF!*0.88</f>
        <v>#REF!</v>
      </c>
      <c r="AE287"/>
    </row>
    <row r="288" spans="1:31" ht="60" customHeight="1" x14ac:dyDescent="0.25">
      <c r="A288" s="5"/>
      <c r="B288" s="4" t="s">
        <v>619</v>
      </c>
      <c r="C288" s="19" t="s">
        <v>620</v>
      </c>
      <c r="D288" s="31" t="s">
        <v>698</v>
      </c>
      <c r="E288" s="4" t="s">
        <v>621</v>
      </c>
      <c r="F288" s="17">
        <v>57.29</v>
      </c>
      <c r="G288" s="9">
        <v>110</v>
      </c>
      <c r="H288" s="6"/>
      <c r="I288" s="6"/>
      <c r="J288" s="6"/>
      <c r="K288" s="6"/>
      <c r="L288" s="6"/>
      <c r="M288" s="6"/>
      <c r="N288" s="5">
        <v>0</v>
      </c>
      <c r="O288" s="5">
        <v>1</v>
      </c>
      <c r="P288" s="5">
        <v>1</v>
      </c>
      <c r="Q288" s="5">
        <v>2</v>
      </c>
      <c r="R288" s="5">
        <v>2</v>
      </c>
      <c r="S288" s="5">
        <v>4</v>
      </c>
      <c r="T288" s="5">
        <v>4</v>
      </c>
      <c r="U288" s="5">
        <v>2</v>
      </c>
      <c r="V288" s="5">
        <v>3</v>
      </c>
      <c r="W288" s="5">
        <v>1</v>
      </c>
      <c r="X288" s="5">
        <v>2</v>
      </c>
      <c r="Y288" s="5">
        <v>1</v>
      </c>
      <c r="Z288" s="5">
        <v>1</v>
      </c>
      <c r="AA288" s="5">
        <v>0</v>
      </c>
      <c r="AB288" s="5"/>
      <c r="AC288" s="32">
        <f t="shared" ref="AC288:AC314" si="6">SUM(H288:AB288)</f>
        <v>24</v>
      </c>
      <c r="AD288" s="15" t="e">
        <f>#REF!*0.9</f>
        <v>#REF!</v>
      </c>
      <c r="AE288" s="14" t="e">
        <f>AD288*AC288</f>
        <v>#REF!</v>
      </c>
    </row>
    <row r="289" spans="1:31" ht="60" hidden="1" customHeight="1" x14ac:dyDescent="0.25">
      <c r="A289" s="5"/>
      <c r="B289" s="4" t="s">
        <v>619</v>
      </c>
      <c r="C289" s="4" t="s">
        <v>622</v>
      </c>
      <c r="D289" s="4"/>
      <c r="E289" s="4" t="s">
        <v>623</v>
      </c>
      <c r="F289" s="10"/>
      <c r="G289" s="9">
        <v>110</v>
      </c>
      <c r="H289" s="6"/>
      <c r="I289" s="6"/>
      <c r="J289" s="6"/>
      <c r="K289" s="6"/>
      <c r="L289" s="6"/>
      <c r="M289" s="6"/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/>
      <c r="AC289" s="5">
        <f t="shared" si="6"/>
        <v>0</v>
      </c>
      <c r="AD289" s="12" t="e">
        <f>#REF!*0.88</f>
        <v>#REF!</v>
      </c>
      <c r="AE289" t="e">
        <f>AD289*AC289</f>
        <v>#REF!</v>
      </c>
    </row>
    <row r="290" spans="1:31" ht="60" hidden="1" customHeight="1" x14ac:dyDescent="0.25">
      <c r="A290" s="5"/>
      <c r="B290" s="4" t="s">
        <v>619</v>
      </c>
      <c r="C290" s="4" t="s">
        <v>624</v>
      </c>
      <c r="D290" s="4"/>
      <c r="E290" s="4" t="s">
        <v>625</v>
      </c>
      <c r="F290" s="10"/>
      <c r="G290" s="9">
        <v>110</v>
      </c>
      <c r="H290" s="6"/>
      <c r="I290" s="6"/>
      <c r="J290" s="6"/>
      <c r="K290" s="6"/>
      <c r="L290" s="6"/>
      <c r="M290" s="6"/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/>
      <c r="AC290" s="5">
        <f t="shared" si="6"/>
        <v>0</v>
      </c>
      <c r="AD290" s="12" t="e">
        <f>#REF!*0.88</f>
        <v>#REF!</v>
      </c>
      <c r="AE290" t="e">
        <f>AD290*AC290</f>
        <v>#REF!</v>
      </c>
    </row>
    <row r="291" spans="1:31" ht="60" customHeight="1" x14ac:dyDescent="0.25">
      <c r="A291" s="5"/>
      <c r="B291" s="4" t="s">
        <v>619</v>
      </c>
      <c r="C291" s="19" t="s">
        <v>626</v>
      </c>
      <c r="D291" s="31" t="s">
        <v>698</v>
      </c>
      <c r="E291" s="4" t="s">
        <v>627</v>
      </c>
      <c r="F291" s="17">
        <v>57.29</v>
      </c>
      <c r="G291" s="9">
        <v>110</v>
      </c>
      <c r="H291" s="6"/>
      <c r="I291" s="6"/>
      <c r="J291" s="6"/>
      <c r="K291" s="6"/>
      <c r="L291" s="6"/>
      <c r="M291" s="6"/>
      <c r="N291" s="5">
        <v>0</v>
      </c>
      <c r="O291" s="5">
        <v>0</v>
      </c>
      <c r="P291" s="5">
        <v>1</v>
      </c>
      <c r="Q291" s="5">
        <v>1</v>
      </c>
      <c r="R291" s="5">
        <v>2</v>
      </c>
      <c r="S291" s="5">
        <v>3</v>
      </c>
      <c r="T291" s="5">
        <v>3</v>
      </c>
      <c r="U291" s="5">
        <v>2</v>
      </c>
      <c r="V291" s="5">
        <v>2</v>
      </c>
      <c r="W291" s="5">
        <v>1</v>
      </c>
      <c r="X291" s="5">
        <v>1</v>
      </c>
      <c r="Y291" s="5">
        <v>1</v>
      </c>
      <c r="Z291" s="5">
        <v>1</v>
      </c>
      <c r="AA291" s="5">
        <v>0</v>
      </c>
      <c r="AB291" s="5"/>
      <c r="AC291" s="32">
        <f t="shared" si="6"/>
        <v>18</v>
      </c>
      <c r="AD291" s="15" t="e">
        <f>#REF!*0.9</f>
        <v>#REF!</v>
      </c>
      <c r="AE291" s="14" t="e">
        <f>AD291*AC291</f>
        <v>#REF!</v>
      </c>
    </row>
    <row r="292" spans="1:31" ht="60" hidden="1" customHeight="1" x14ac:dyDescent="0.25">
      <c r="A292" s="5"/>
      <c r="B292" s="4" t="s">
        <v>619</v>
      </c>
      <c r="C292" s="4" t="s">
        <v>628</v>
      </c>
      <c r="D292" s="4"/>
      <c r="E292" s="4" t="s">
        <v>629</v>
      </c>
      <c r="F292" s="10"/>
      <c r="G292" s="9">
        <v>110</v>
      </c>
      <c r="H292" s="6"/>
      <c r="I292" s="6"/>
      <c r="J292" s="6"/>
      <c r="K292" s="6"/>
      <c r="L292" s="6"/>
      <c r="M292" s="6"/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/>
      <c r="AC292" s="5">
        <f t="shared" si="6"/>
        <v>0</v>
      </c>
      <c r="AD292" s="12" t="e">
        <f>#REF!*0.88</f>
        <v>#REF!</v>
      </c>
      <c r="AE292" t="e">
        <f>AD292*AC292</f>
        <v>#REF!</v>
      </c>
    </row>
    <row r="293" spans="1:31" ht="60" hidden="1" customHeight="1" x14ac:dyDescent="0.25">
      <c r="A293" s="5"/>
      <c r="B293" s="4" t="s">
        <v>619</v>
      </c>
      <c r="C293" s="4" t="s">
        <v>630</v>
      </c>
      <c r="D293" s="4"/>
      <c r="E293" s="4" t="s">
        <v>631</v>
      </c>
      <c r="F293" s="10"/>
      <c r="G293" s="9">
        <v>110</v>
      </c>
      <c r="H293" s="6"/>
      <c r="I293" s="6"/>
      <c r="J293" s="6"/>
      <c r="K293" s="6"/>
      <c r="L293" s="6"/>
      <c r="M293" s="6"/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/>
      <c r="AC293" s="5">
        <f t="shared" si="6"/>
        <v>0</v>
      </c>
      <c r="AD293" s="12" t="e">
        <f>#REF!*0.88</f>
        <v>#REF!</v>
      </c>
      <c r="AE293" t="e">
        <f>AD293*AC293</f>
        <v>#REF!</v>
      </c>
    </row>
    <row r="294" spans="1:31" ht="60" customHeight="1" x14ac:dyDescent="0.25">
      <c r="A294" s="5"/>
      <c r="B294" s="4" t="s">
        <v>632</v>
      </c>
      <c r="C294" s="19" t="s">
        <v>633</v>
      </c>
      <c r="D294" s="31" t="s">
        <v>698</v>
      </c>
      <c r="E294" s="4" t="s">
        <v>634</v>
      </c>
      <c r="F294" s="17">
        <v>57.29</v>
      </c>
      <c r="G294" s="9">
        <v>110</v>
      </c>
      <c r="H294" s="5">
        <v>0</v>
      </c>
      <c r="I294" s="5">
        <v>0</v>
      </c>
      <c r="J294" s="5">
        <v>1</v>
      </c>
      <c r="K294" s="5">
        <v>1</v>
      </c>
      <c r="L294" s="5">
        <v>2</v>
      </c>
      <c r="M294" s="5">
        <v>2</v>
      </c>
      <c r="N294" s="5">
        <v>2</v>
      </c>
      <c r="O294" s="5">
        <v>1</v>
      </c>
      <c r="P294" s="5">
        <v>1</v>
      </c>
      <c r="Q294" s="5">
        <v>1</v>
      </c>
      <c r="R294" s="5">
        <v>1</v>
      </c>
      <c r="S294" s="5">
        <v>0</v>
      </c>
      <c r="T294" s="5">
        <v>0</v>
      </c>
      <c r="U294" s="6"/>
      <c r="V294" s="6"/>
      <c r="W294" s="6"/>
      <c r="X294" s="6"/>
      <c r="Y294" s="6"/>
      <c r="Z294" s="6"/>
      <c r="AA294" s="6"/>
      <c r="AB294" s="5"/>
      <c r="AC294" s="32">
        <f t="shared" si="6"/>
        <v>12</v>
      </c>
      <c r="AD294" s="15" t="e">
        <f>#REF!*0.9</f>
        <v>#REF!</v>
      </c>
      <c r="AE294" s="14" t="e">
        <f>AD294*AC294</f>
        <v>#REF!</v>
      </c>
    </row>
    <row r="295" spans="1:31" ht="60" customHeight="1" x14ac:dyDescent="0.25">
      <c r="A295" s="5"/>
      <c r="B295" s="4" t="s">
        <v>632</v>
      </c>
      <c r="C295" s="19" t="s">
        <v>635</v>
      </c>
      <c r="D295" s="31" t="s">
        <v>698</v>
      </c>
      <c r="E295" s="4" t="s">
        <v>636</v>
      </c>
      <c r="F295" s="17">
        <v>57.29</v>
      </c>
      <c r="G295" s="9">
        <v>110</v>
      </c>
      <c r="H295" s="5">
        <v>0</v>
      </c>
      <c r="I295" s="5">
        <v>0</v>
      </c>
      <c r="J295" s="5">
        <v>1</v>
      </c>
      <c r="K295" s="5">
        <v>1</v>
      </c>
      <c r="L295" s="5">
        <v>2</v>
      </c>
      <c r="M295" s="5">
        <v>2</v>
      </c>
      <c r="N295" s="5">
        <v>2</v>
      </c>
      <c r="O295" s="5">
        <v>1</v>
      </c>
      <c r="P295" s="5">
        <v>1</v>
      </c>
      <c r="Q295" s="5">
        <v>1</v>
      </c>
      <c r="R295" s="5">
        <v>1</v>
      </c>
      <c r="S295" s="5">
        <v>0</v>
      </c>
      <c r="T295" s="5">
        <v>0</v>
      </c>
      <c r="U295" s="6"/>
      <c r="V295" s="6"/>
      <c r="W295" s="6"/>
      <c r="X295" s="6"/>
      <c r="Y295" s="6"/>
      <c r="Z295" s="6"/>
      <c r="AA295" s="6"/>
      <c r="AB295" s="5"/>
      <c r="AC295" s="32">
        <f t="shared" si="6"/>
        <v>12</v>
      </c>
      <c r="AD295" s="15" t="e">
        <f>#REF!*0.9</f>
        <v>#REF!</v>
      </c>
      <c r="AE295" s="14" t="e">
        <f>AD295*AC295</f>
        <v>#REF!</v>
      </c>
    </row>
    <row r="296" spans="1:31" ht="60" hidden="1" customHeight="1" x14ac:dyDescent="0.25">
      <c r="A296" s="5"/>
      <c r="B296" s="4" t="s">
        <v>632</v>
      </c>
      <c r="C296" s="4" t="s">
        <v>637</v>
      </c>
      <c r="D296" s="4"/>
      <c r="E296" s="4" t="s">
        <v>638</v>
      </c>
      <c r="F296" s="10"/>
      <c r="G296" s="9">
        <v>110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6"/>
      <c r="V296" s="6"/>
      <c r="W296" s="6"/>
      <c r="X296" s="6"/>
      <c r="Y296" s="6"/>
      <c r="Z296" s="6"/>
      <c r="AA296" s="6"/>
      <c r="AB296" s="5"/>
      <c r="AC296" s="5">
        <f t="shared" si="6"/>
        <v>0</v>
      </c>
      <c r="AD296" s="12" t="e">
        <f>#REF!*0.88</f>
        <v>#REF!</v>
      </c>
      <c r="AE296" t="e">
        <f>AD296*AC296</f>
        <v>#REF!</v>
      </c>
    </row>
    <row r="297" spans="1:31" ht="60" hidden="1" customHeight="1" x14ac:dyDescent="0.25">
      <c r="A297" s="5"/>
      <c r="B297" s="4" t="s">
        <v>639</v>
      </c>
      <c r="C297" s="4" t="s">
        <v>640</v>
      </c>
      <c r="D297" s="4"/>
      <c r="E297" s="4" t="s">
        <v>641</v>
      </c>
      <c r="F297" s="10"/>
      <c r="G297" s="9" t="s">
        <v>683</v>
      </c>
      <c r="H297" s="6"/>
      <c r="I297" s="6"/>
      <c r="J297" s="6"/>
      <c r="K297" s="6"/>
      <c r="L297" s="6"/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/>
      <c r="AC297" s="5">
        <f t="shared" si="6"/>
        <v>0</v>
      </c>
      <c r="AD297" s="12" t="e">
        <f>#REF!*0.88</f>
        <v>#REF!</v>
      </c>
      <c r="AE297" t="e">
        <f>AD297*AC297</f>
        <v>#REF!</v>
      </c>
    </row>
    <row r="298" spans="1:31" ht="60" customHeight="1" x14ac:dyDescent="0.25">
      <c r="A298" s="5"/>
      <c r="B298" s="4" t="s">
        <v>639</v>
      </c>
      <c r="C298" s="19" t="s">
        <v>642</v>
      </c>
      <c r="D298" s="31" t="s">
        <v>698</v>
      </c>
      <c r="E298" s="4" t="s">
        <v>643</v>
      </c>
      <c r="F298" s="17" t="s">
        <v>691</v>
      </c>
      <c r="G298" s="9" t="s">
        <v>683</v>
      </c>
      <c r="H298" s="6"/>
      <c r="I298" s="6"/>
      <c r="J298" s="6"/>
      <c r="K298" s="6"/>
      <c r="L298" s="6"/>
      <c r="M298" s="5">
        <v>0</v>
      </c>
      <c r="N298" s="5">
        <v>0</v>
      </c>
      <c r="O298" s="5">
        <v>0</v>
      </c>
      <c r="P298" s="5">
        <v>1</v>
      </c>
      <c r="Q298" s="5">
        <v>1</v>
      </c>
      <c r="R298" s="5">
        <v>2</v>
      </c>
      <c r="S298" s="5">
        <v>3</v>
      </c>
      <c r="T298" s="5">
        <v>3</v>
      </c>
      <c r="U298" s="5">
        <v>2</v>
      </c>
      <c r="V298" s="5">
        <v>2</v>
      </c>
      <c r="W298" s="5">
        <v>1</v>
      </c>
      <c r="X298" s="5">
        <v>1</v>
      </c>
      <c r="Y298" s="5">
        <v>1</v>
      </c>
      <c r="Z298" s="5">
        <v>1</v>
      </c>
      <c r="AA298" s="5">
        <v>0</v>
      </c>
      <c r="AB298" s="5"/>
      <c r="AC298" s="32">
        <f t="shared" si="6"/>
        <v>18</v>
      </c>
      <c r="AD298" s="15" t="e">
        <f>#REF!*0.9</f>
        <v>#REF!</v>
      </c>
      <c r="AE298" s="14" t="e">
        <f>AD298*AC298</f>
        <v>#REF!</v>
      </c>
    </row>
    <row r="299" spans="1:31" ht="60" customHeight="1" x14ac:dyDescent="0.25">
      <c r="A299" s="5"/>
      <c r="B299" s="4" t="s">
        <v>639</v>
      </c>
      <c r="C299" s="19" t="s">
        <v>644</v>
      </c>
      <c r="D299" s="31" t="s">
        <v>698</v>
      </c>
      <c r="E299" s="4" t="s">
        <v>645</v>
      </c>
      <c r="F299" s="17" t="s">
        <v>691</v>
      </c>
      <c r="G299" s="9" t="s">
        <v>683</v>
      </c>
      <c r="H299" s="6"/>
      <c r="I299" s="6"/>
      <c r="J299" s="6"/>
      <c r="K299" s="6"/>
      <c r="L299" s="6"/>
      <c r="M299" s="5">
        <v>0</v>
      </c>
      <c r="N299" s="5">
        <v>0</v>
      </c>
      <c r="O299" s="5">
        <v>0</v>
      </c>
      <c r="P299" s="5">
        <v>1</v>
      </c>
      <c r="Q299" s="5">
        <v>1</v>
      </c>
      <c r="R299" s="5">
        <v>2</v>
      </c>
      <c r="S299" s="5">
        <v>3</v>
      </c>
      <c r="T299" s="5">
        <v>3</v>
      </c>
      <c r="U299" s="5">
        <v>2</v>
      </c>
      <c r="V299" s="5">
        <v>2</v>
      </c>
      <c r="W299" s="5">
        <v>1</v>
      </c>
      <c r="X299" s="5">
        <v>1</v>
      </c>
      <c r="Y299" s="5">
        <v>1</v>
      </c>
      <c r="Z299" s="5">
        <v>1</v>
      </c>
      <c r="AA299" s="5">
        <v>0</v>
      </c>
      <c r="AB299" s="5"/>
      <c r="AC299" s="32">
        <f t="shared" si="6"/>
        <v>18</v>
      </c>
      <c r="AD299" s="15" t="e">
        <f>#REF!*0.9</f>
        <v>#REF!</v>
      </c>
      <c r="AE299" s="14" t="e">
        <f>AD299*AC299</f>
        <v>#REF!</v>
      </c>
    </row>
    <row r="300" spans="1:31" ht="60" hidden="1" customHeight="1" x14ac:dyDescent="0.25">
      <c r="A300" s="5"/>
      <c r="B300" s="4" t="s">
        <v>639</v>
      </c>
      <c r="C300" s="4" t="s">
        <v>646</v>
      </c>
      <c r="D300" s="4"/>
      <c r="E300" s="4" t="s">
        <v>559</v>
      </c>
      <c r="F300" s="10"/>
      <c r="G300" s="9" t="s">
        <v>683</v>
      </c>
      <c r="H300" s="6"/>
      <c r="I300" s="6"/>
      <c r="J300" s="6"/>
      <c r="K300" s="6"/>
      <c r="L300" s="6"/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/>
      <c r="AC300" s="5">
        <f t="shared" si="6"/>
        <v>0</v>
      </c>
      <c r="AD300" s="12" t="e">
        <f>#REF!*0.88</f>
        <v>#REF!</v>
      </c>
      <c r="AE300" t="e">
        <f>AD300*AC300</f>
        <v>#REF!</v>
      </c>
    </row>
    <row r="301" spans="1:31" ht="60" hidden="1" customHeight="1" x14ac:dyDescent="0.25">
      <c r="A301" s="5"/>
      <c r="B301" s="4" t="s">
        <v>647</v>
      </c>
      <c r="C301" s="4" t="s">
        <v>648</v>
      </c>
      <c r="D301" s="4"/>
      <c r="E301" s="4" t="s">
        <v>167</v>
      </c>
      <c r="F301" s="10"/>
      <c r="G301" s="9" t="s">
        <v>683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6"/>
      <c r="V301" s="6"/>
      <c r="W301" s="6"/>
      <c r="X301" s="6"/>
      <c r="Y301" s="6"/>
      <c r="Z301" s="6"/>
      <c r="AA301" s="6"/>
      <c r="AB301" s="5"/>
      <c r="AC301" s="5">
        <f t="shared" si="6"/>
        <v>0</v>
      </c>
      <c r="AD301" s="12" t="e">
        <f>#REF!*0.88</f>
        <v>#REF!</v>
      </c>
      <c r="AE301" t="e">
        <f>AD301*AC301</f>
        <v>#REF!</v>
      </c>
    </row>
    <row r="302" spans="1:31" ht="60" hidden="1" customHeight="1" x14ac:dyDescent="0.25">
      <c r="A302" s="5"/>
      <c r="B302" s="4" t="s">
        <v>647</v>
      </c>
      <c r="C302" s="4" t="s">
        <v>649</v>
      </c>
      <c r="D302" s="4"/>
      <c r="E302" s="4" t="s">
        <v>650</v>
      </c>
      <c r="F302" s="10"/>
      <c r="G302" s="9" t="s">
        <v>683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6"/>
      <c r="V302" s="6"/>
      <c r="W302" s="6"/>
      <c r="X302" s="6"/>
      <c r="Y302" s="6"/>
      <c r="Z302" s="6"/>
      <c r="AA302" s="6"/>
      <c r="AB302" s="5"/>
      <c r="AC302" s="5">
        <f t="shared" si="6"/>
        <v>0</v>
      </c>
      <c r="AD302" s="12" t="e">
        <f>#REF!*0.88</f>
        <v>#REF!</v>
      </c>
      <c r="AE302" t="e">
        <f>AD302*AC302</f>
        <v>#REF!</v>
      </c>
    </row>
    <row r="303" spans="1:31" ht="60" hidden="1" customHeight="1" x14ac:dyDescent="0.25">
      <c r="A303" s="5"/>
      <c r="B303" s="4" t="s">
        <v>647</v>
      </c>
      <c r="C303" s="4" t="s">
        <v>651</v>
      </c>
      <c r="D303" s="4"/>
      <c r="E303" s="4" t="s">
        <v>652</v>
      </c>
      <c r="F303" s="10"/>
      <c r="G303" s="9" t="s">
        <v>683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6"/>
      <c r="V303" s="6"/>
      <c r="W303" s="6"/>
      <c r="X303" s="6"/>
      <c r="Y303" s="6"/>
      <c r="Z303" s="6"/>
      <c r="AA303" s="6"/>
      <c r="AB303" s="5"/>
      <c r="AC303" s="5">
        <f t="shared" si="6"/>
        <v>0</v>
      </c>
      <c r="AD303" s="12" t="e">
        <f>#REF!*0.88</f>
        <v>#REF!</v>
      </c>
      <c r="AE303" t="e">
        <f>AD303*AC303</f>
        <v>#REF!</v>
      </c>
    </row>
    <row r="304" spans="1:31" ht="60" hidden="1" customHeight="1" x14ac:dyDescent="0.25">
      <c r="A304" s="5"/>
      <c r="B304" s="4" t="s">
        <v>647</v>
      </c>
      <c r="C304" s="4" t="s">
        <v>653</v>
      </c>
      <c r="D304" s="4"/>
      <c r="E304" s="4" t="s">
        <v>654</v>
      </c>
      <c r="F304" s="10"/>
      <c r="G304" s="9" t="s">
        <v>683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6"/>
      <c r="V304" s="6"/>
      <c r="W304" s="6"/>
      <c r="X304" s="6"/>
      <c r="Y304" s="6"/>
      <c r="Z304" s="6"/>
      <c r="AA304" s="6"/>
      <c r="AB304" s="5"/>
      <c r="AC304" s="5">
        <f t="shared" si="6"/>
        <v>0</v>
      </c>
      <c r="AD304" s="12" t="e">
        <f>#REF!*0.88</f>
        <v>#REF!</v>
      </c>
      <c r="AE304" t="e">
        <f>AD304*AC304</f>
        <v>#REF!</v>
      </c>
    </row>
    <row r="305" spans="1:31" ht="60" hidden="1" customHeight="1" x14ac:dyDescent="0.25">
      <c r="A305" s="5"/>
      <c r="B305" s="4" t="s">
        <v>655</v>
      </c>
      <c r="C305" s="4" t="s">
        <v>656</v>
      </c>
      <c r="D305" s="4"/>
      <c r="E305" s="4" t="s">
        <v>657</v>
      </c>
      <c r="F305" s="10"/>
      <c r="G305" s="9">
        <v>100</v>
      </c>
      <c r="H305" s="6"/>
      <c r="I305" s="6"/>
      <c r="J305" s="6"/>
      <c r="K305" s="6"/>
      <c r="L305" s="6"/>
      <c r="M305" s="6"/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6"/>
      <c r="Z305" s="5">
        <v>0</v>
      </c>
      <c r="AA305" s="6"/>
      <c r="AB305" s="5"/>
      <c r="AC305" s="5">
        <f t="shared" si="6"/>
        <v>0</v>
      </c>
      <c r="AD305" s="12" t="e">
        <f>#REF!*0.88</f>
        <v>#REF!</v>
      </c>
      <c r="AE305" t="e">
        <f>AD305*AC305</f>
        <v>#REF!</v>
      </c>
    </row>
    <row r="306" spans="1:31" ht="60" hidden="1" customHeight="1" x14ac:dyDescent="0.25">
      <c r="A306" s="5"/>
      <c r="B306" s="4" t="s">
        <v>655</v>
      </c>
      <c r="C306" s="4" t="s">
        <v>658</v>
      </c>
      <c r="D306" s="4"/>
      <c r="E306" s="4" t="s">
        <v>659</v>
      </c>
      <c r="F306" s="10"/>
      <c r="G306" s="9">
        <v>100</v>
      </c>
      <c r="H306" s="6"/>
      <c r="I306" s="6"/>
      <c r="J306" s="6"/>
      <c r="K306" s="6"/>
      <c r="L306" s="6"/>
      <c r="M306" s="6"/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6"/>
      <c r="Z306" s="5">
        <v>0</v>
      </c>
      <c r="AA306" s="6"/>
      <c r="AB306" s="5"/>
      <c r="AC306" s="5">
        <f t="shared" si="6"/>
        <v>0</v>
      </c>
      <c r="AD306" s="12" t="e">
        <f>#REF!*0.88</f>
        <v>#REF!</v>
      </c>
      <c r="AE306" t="e">
        <f>AD306*AC306</f>
        <v>#REF!</v>
      </c>
    </row>
    <row r="307" spans="1:31" ht="60" hidden="1" customHeight="1" x14ac:dyDescent="0.25">
      <c r="A307" s="5"/>
      <c r="B307" s="4" t="s">
        <v>660</v>
      </c>
      <c r="C307" s="4" t="s">
        <v>661</v>
      </c>
      <c r="D307" s="4"/>
      <c r="E307" s="4" t="s">
        <v>662</v>
      </c>
      <c r="F307" s="10"/>
      <c r="G307" s="9">
        <v>100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6"/>
      <c r="V307" s="6"/>
      <c r="W307" s="6"/>
      <c r="X307" s="6"/>
      <c r="Y307" s="6"/>
      <c r="Z307" s="6"/>
      <c r="AA307" s="6"/>
      <c r="AB307" s="5"/>
      <c r="AC307" s="5">
        <f t="shared" si="6"/>
        <v>0</v>
      </c>
      <c r="AD307" s="12" t="e">
        <f>#REF!*0.88</f>
        <v>#REF!</v>
      </c>
      <c r="AE307" t="e">
        <f>AD307*AC307</f>
        <v>#REF!</v>
      </c>
    </row>
    <row r="308" spans="1:31" ht="60" hidden="1" customHeight="1" x14ac:dyDescent="0.25">
      <c r="A308" s="5"/>
      <c r="B308" s="4" t="s">
        <v>660</v>
      </c>
      <c r="C308" s="4" t="s">
        <v>663</v>
      </c>
      <c r="D308" s="4"/>
      <c r="E308" s="4" t="s">
        <v>507</v>
      </c>
      <c r="F308" s="10"/>
      <c r="G308" s="9">
        <v>100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6"/>
      <c r="V308" s="6"/>
      <c r="W308" s="6"/>
      <c r="X308" s="6"/>
      <c r="Y308" s="6"/>
      <c r="Z308" s="6"/>
      <c r="AA308" s="6"/>
      <c r="AB308" s="5"/>
      <c r="AC308" s="5">
        <f t="shared" si="6"/>
        <v>0</v>
      </c>
      <c r="AD308" s="12" t="e">
        <f>#REF!*0.88</f>
        <v>#REF!</v>
      </c>
      <c r="AE308" t="e">
        <f>AD308*AC308</f>
        <v>#REF!</v>
      </c>
    </row>
    <row r="309" spans="1:31" ht="60" hidden="1" customHeight="1" x14ac:dyDescent="0.25">
      <c r="A309" s="5"/>
      <c r="B309" s="4" t="s">
        <v>664</v>
      </c>
      <c r="C309" s="4" t="s">
        <v>665</v>
      </c>
      <c r="D309" s="4"/>
      <c r="E309" s="4" t="s">
        <v>666</v>
      </c>
      <c r="F309" s="10"/>
      <c r="G309" s="9">
        <v>120</v>
      </c>
      <c r="H309" s="6"/>
      <c r="I309" s="6"/>
      <c r="J309" s="6"/>
      <c r="K309" s="6"/>
      <c r="L309" s="6"/>
      <c r="M309" s="6"/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6"/>
      <c r="Z309" s="5">
        <v>0</v>
      </c>
      <c r="AA309" s="6"/>
      <c r="AB309" s="5"/>
      <c r="AC309" s="5">
        <f t="shared" si="6"/>
        <v>0</v>
      </c>
      <c r="AD309" s="12" t="e">
        <f>#REF!*0.88</f>
        <v>#REF!</v>
      </c>
      <c r="AE309" t="e">
        <f>AD309*AC309</f>
        <v>#REF!</v>
      </c>
    </row>
    <row r="310" spans="1:31" ht="60" hidden="1" customHeight="1" x14ac:dyDescent="0.25">
      <c r="A310" s="5"/>
      <c r="B310" s="4" t="s">
        <v>664</v>
      </c>
      <c r="C310" s="4" t="s">
        <v>667</v>
      </c>
      <c r="D310" s="4"/>
      <c r="E310" s="4" t="s">
        <v>668</v>
      </c>
      <c r="F310" s="10"/>
      <c r="G310" s="9">
        <v>120</v>
      </c>
      <c r="H310" s="6"/>
      <c r="I310" s="6"/>
      <c r="J310" s="6"/>
      <c r="K310" s="6"/>
      <c r="L310" s="6"/>
      <c r="M310" s="6"/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6"/>
      <c r="Z310" s="5">
        <v>0</v>
      </c>
      <c r="AA310" s="6"/>
      <c r="AB310" s="5"/>
      <c r="AC310" s="5">
        <f t="shared" si="6"/>
        <v>0</v>
      </c>
      <c r="AD310" s="12" t="e">
        <f>#REF!*0.88</f>
        <v>#REF!</v>
      </c>
      <c r="AE310" t="e">
        <f>AD310*AC310</f>
        <v>#REF!</v>
      </c>
    </row>
    <row r="311" spans="1:31" ht="60" hidden="1" customHeight="1" x14ac:dyDescent="0.25">
      <c r="A311" s="5"/>
      <c r="B311" s="4" t="s">
        <v>669</v>
      </c>
      <c r="C311" s="4" t="s">
        <v>670</v>
      </c>
      <c r="D311" s="4"/>
      <c r="E311" s="4" t="s">
        <v>671</v>
      </c>
      <c r="F311" s="10"/>
      <c r="G311" s="9">
        <v>120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6"/>
      <c r="V311" s="6"/>
      <c r="W311" s="6"/>
      <c r="X311" s="6"/>
      <c r="Y311" s="6"/>
      <c r="Z311" s="6"/>
      <c r="AA311" s="6"/>
      <c r="AB311" s="5"/>
      <c r="AC311" s="5">
        <f t="shared" si="6"/>
        <v>0</v>
      </c>
      <c r="AD311" s="12" t="e">
        <f>#REF!*0.88</f>
        <v>#REF!</v>
      </c>
      <c r="AE311" t="e">
        <f>AD311*AC311</f>
        <v>#REF!</v>
      </c>
    </row>
    <row r="312" spans="1:31" ht="60" hidden="1" customHeight="1" x14ac:dyDescent="0.25">
      <c r="A312" s="5"/>
      <c r="B312" s="4" t="s">
        <v>669</v>
      </c>
      <c r="C312" s="4" t="s">
        <v>672</v>
      </c>
      <c r="D312" s="4"/>
      <c r="E312" s="4" t="s">
        <v>673</v>
      </c>
      <c r="F312" s="10"/>
      <c r="G312" s="9">
        <v>120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6"/>
      <c r="V312" s="6"/>
      <c r="W312" s="6"/>
      <c r="X312" s="6"/>
      <c r="Y312" s="6"/>
      <c r="Z312" s="6"/>
      <c r="AA312" s="6"/>
      <c r="AB312" s="5"/>
      <c r="AC312" s="5">
        <f t="shared" si="6"/>
        <v>0</v>
      </c>
      <c r="AD312" s="12" t="e">
        <f>#REF!*0.88</f>
        <v>#REF!</v>
      </c>
      <c r="AE312" t="e">
        <f>AD312*AC312</f>
        <v>#REF!</v>
      </c>
    </row>
    <row r="313" spans="1:31" ht="60" customHeight="1" x14ac:dyDescent="0.25">
      <c r="A313" s="5"/>
      <c r="B313" s="4" t="s">
        <v>674</v>
      </c>
      <c r="C313" s="25" t="s">
        <v>675</v>
      </c>
      <c r="D313" s="31" t="s">
        <v>698</v>
      </c>
      <c r="E313" s="4" t="s">
        <v>676</v>
      </c>
      <c r="F313" s="18" t="s">
        <v>695</v>
      </c>
      <c r="G313" s="7" t="s">
        <v>684</v>
      </c>
      <c r="H313" s="6"/>
      <c r="I313" s="6"/>
      <c r="J313" s="6"/>
      <c r="K313" s="6"/>
      <c r="L313" s="6"/>
      <c r="M313" s="6"/>
      <c r="N313" s="5">
        <v>0</v>
      </c>
      <c r="O313" s="5">
        <v>1</v>
      </c>
      <c r="P313" s="5">
        <v>1</v>
      </c>
      <c r="Q313" s="5">
        <v>2</v>
      </c>
      <c r="R313" s="5">
        <v>2</v>
      </c>
      <c r="S313" s="5">
        <v>3</v>
      </c>
      <c r="T313" s="5">
        <v>3</v>
      </c>
      <c r="U313" s="5">
        <v>2</v>
      </c>
      <c r="V313" s="5">
        <v>2</v>
      </c>
      <c r="W313" s="5">
        <v>1</v>
      </c>
      <c r="X313" s="5">
        <v>1</v>
      </c>
      <c r="Y313" s="6"/>
      <c r="Z313" s="5">
        <v>0</v>
      </c>
      <c r="AA313" s="6"/>
      <c r="AB313" s="5"/>
      <c r="AC313" s="32">
        <f t="shared" si="6"/>
        <v>18</v>
      </c>
      <c r="AD313" s="15" t="e">
        <f>#REF!*0.9</f>
        <v>#REF!</v>
      </c>
      <c r="AE313" s="14" t="e">
        <f>AD313*AC313</f>
        <v>#REF!</v>
      </c>
    </row>
    <row r="314" spans="1:31" ht="60" customHeight="1" x14ac:dyDescent="0.25">
      <c r="A314" s="5"/>
      <c r="B314" s="4" t="s">
        <v>677</v>
      </c>
      <c r="C314" s="25" t="s">
        <v>678</v>
      </c>
      <c r="D314" s="31" t="s">
        <v>698</v>
      </c>
      <c r="E314" s="4" t="s">
        <v>679</v>
      </c>
      <c r="F314" s="18" t="s">
        <v>695</v>
      </c>
      <c r="G314" s="7" t="s">
        <v>684</v>
      </c>
      <c r="H314" s="5">
        <v>0</v>
      </c>
      <c r="I314" s="5"/>
      <c r="J314" s="5">
        <v>1</v>
      </c>
      <c r="K314" s="5">
        <v>1</v>
      </c>
      <c r="L314" s="5">
        <v>1</v>
      </c>
      <c r="M314" s="5">
        <v>2</v>
      </c>
      <c r="N314" s="5">
        <v>2</v>
      </c>
      <c r="O314" s="5">
        <v>2</v>
      </c>
      <c r="P314" s="5">
        <v>1</v>
      </c>
      <c r="Q314" s="5">
        <v>1</v>
      </c>
      <c r="R314" s="5">
        <v>1</v>
      </c>
      <c r="S314" s="5">
        <v>0</v>
      </c>
      <c r="T314" s="5">
        <v>0</v>
      </c>
      <c r="U314" s="6"/>
      <c r="V314" s="6"/>
      <c r="W314" s="6"/>
      <c r="X314" s="6"/>
      <c r="Y314" s="6"/>
      <c r="Z314" s="6"/>
      <c r="AA314" s="6"/>
      <c r="AB314" s="5"/>
      <c r="AC314" s="32">
        <f t="shared" si="6"/>
        <v>12</v>
      </c>
      <c r="AD314" s="15" t="e">
        <f>#REF!*0.9</f>
        <v>#REF!</v>
      </c>
      <c r="AE314" s="14" t="e">
        <f>AD314*AC314</f>
        <v>#REF!</v>
      </c>
    </row>
  </sheetData>
  <autoFilter ref="A7:AE314">
    <filterColumn colId="30">
      <customFilters>
        <customFilter operator="notEqual" val=" "/>
      </customFilters>
    </filterColumn>
  </autoFilter>
  <mergeCells count="2">
    <mergeCell ref="A6:E6"/>
    <mergeCell ref="A286:E28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rowBreaks count="1" manualBreakCount="1">
    <brk id="280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Assortment</vt:lpstr>
      <vt:lpstr>Assortment!Print_Area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2025-06-17T07:06:36Z</cp:lastPrinted>
  <dcterms:created xsi:type="dcterms:W3CDTF">2024-11-28T22:25:15Z</dcterms:created>
  <dcterms:modified xsi:type="dcterms:W3CDTF">2025-06-18T09:25:35Z</dcterms:modified>
  <cp:category/>
</cp:coreProperties>
</file>